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2085" yWindow="1185" windowWidth="24105" windowHeight="13440" tabRatio="500"/>
  </bookViews>
  <sheets>
    <sheet name="貸出表" sheetId="9" r:id="rId1"/>
    <sheet name="DVD表" sheetId="17" r:id="rId2"/>
    <sheet name="会員表" sheetId="8" r:id="rId3"/>
    <sheet name="クロス集計" sheetId="21" r:id="rId4"/>
  </sheets>
  <definedNames>
    <definedName name="_xlnm.Print_Area" localSheetId="1">#REF!</definedName>
  </definedNames>
  <calcPr calcId="145621"/>
  <pivotCaches>
    <pivotCache cacheId="0" r:id="rId5"/>
  </pivotCaches>
  <extLst>
    <ext xmlns:mx="http://schemas.microsoft.com/office/mac/excel/2008/main" uri="{7523E5D3-25F3-A5E0-1632-64F254C22452}">
      <mx:ArchID Flags="2"/>
    </ext>
  </extLst>
</workbook>
</file>

<file path=xl/calcChain.xml><?xml version="1.0" encoding="utf-8"?>
<calcChain xmlns="http://schemas.openxmlformats.org/spreadsheetml/2006/main">
  <c r="F5" i="9" l="1"/>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3" i="9"/>
  <c r="F4" i="9"/>
  <c r="F2"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2"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3" i="9"/>
  <c r="C2" i="9"/>
  <c r="G101" i="9" l="1"/>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G2" i="9"/>
  <c r="I74" i="9" l="1"/>
  <c r="I75" i="9"/>
  <c r="I76" i="9"/>
  <c r="I77" i="9"/>
  <c r="I78" i="9"/>
  <c r="I79" i="9"/>
  <c r="I80" i="9"/>
  <c r="I81" i="9"/>
  <c r="I82" i="9"/>
  <c r="I83" i="9"/>
  <c r="I84" i="9"/>
  <c r="I85" i="9"/>
  <c r="I86" i="9"/>
  <c r="I87" i="9"/>
  <c r="I88" i="9"/>
  <c r="I89" i="9"/>
  <c r="I90" i="9"/>
  <c r="I91" i="9"/>
  <c r="I92" i="9"/>
  <c r="I93" i="9"/>
  <c r="I94" i="9"/>
  <c r="I95" i="9"/>
  <c r="I96" i="9"/>
  <c r="I97" i="9"/>
  <c r="I98" i="9"/>
  <c r="I99" i="9"/>
  <c r="I100" i="9"/>
  <c r="I101" i="9"/>
  <c r="I72" i="9"/>
  <c r="I73" i="9"/>
  <c r="I69" i="9"/>
  <c r="I70" i="9"/>
  <c r="I71" i="9"/>
  <c r="I65" i="9"/>
  <c r="I66" i="9"/>
  <c r="I67" i="9"/>
  <c r="I68" i="9"/>
  <c r="I54" i="9"/>
  <c r="I55" i="9"/>
  <c r="I56" i="9"/>
  <c r="I57" i="9"/>
  <c r="I58" i="9"/>
  <c r="I59" i="9"/>
  <c r="I60" i="9"/>
  <c r="I61" i="9"/>
  <c r="I62" i="9"/>
  <c r="I63" i="9"/>
  <c r="I64" i="9"/>
  <c r="I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E42" i="8"/>
  <c r="E43" i="8"/>
  <c r="E44" i="8"/>
  <c r="E45" i="8"/>
  <c r="E46" i="8"/>
  <c r="E47" i="8"/>
  <c r="E48" i="8"/>
  <c r="E49" i="8"/>
  <c r="E50" i="8"/>
  <c r="E51" i="8"/>
  <c r="E27" i="8"/>
  <c r="E28" i="8"/>
  <c r="E29" i="8"/>
  <c r="E30" i="8"/>
  <c r="E31" i="8"/>
  <c r="E32" i="8"/>
  <c r="E33" i="8"/>
  <c r="E34" i="8"/>
  <c r="E35" i="8"/>
  <c r="E36" i="8"/>
  <c r="E37" i="8"/>
  <c r="E38" i="8"/>
  <c r="E39" i="8"/>
  <c r="E40" i="8"/>
  <c r="E41" i="8"/>
  <c r="E26" i="8"/>
  <c r="E25" i="8"/>
  <c r="E24" i="8"/>
  <c r="E23" i="8"/>
  <c r="E22" i="8"/>
  <c r="E21" i="8"/>
  <c r="E20" i="8"/>
  <c r="E19" i="8"/>
  <c r="E18" i="8"/>
  <c r="E17" i="8"/>
  <c r="E16" i="8"/>
  <c r="E15" i="8"/>
  <c r="E14" i="8"/>
  <c r="E13" i="8"/>
  <c r="E12" i="8"/>
  <c r="E11" i="8"/>
  <c r="E10" i="8"/>
  <c r="E9" i="8"/>
  <c r="E8" i="8"/>
  <c r="E7" i="8"/>
  <c r="E6" i="8"/>
  <c r="E5" i="8"/>
  <c r="E4" i="8"/>
  <c r="E3" i="8"/>
  <c r="E2" i="8"/>
  <c r="C104" i="9" l="1"/>
</calcChain>
</file>

<file path=xl/sharedStrings.xml><?xml version="1.0" encoding="utf-8"?>
<sst xmlns="http://schemas.openxmlformats.org/spreadsheetml/2006/main" count="1025" uniqueCount="607">
  <si>
    <t>性別</t>
  </si>
  <si>
    <t>女</t>
  </si>
  <si>
    <t>男</t>
  </si>
  <si>
    <t>相沢○○</t>
  </si>
  <si>
    <t>伊藤○○</t>
  </si>
  <si>
    <t>岩川○○</t>
  </si>
  <si>
    <t>小川○○</t>
  </si>
  <si>
    <t>岡安○○</t>
  </si>
  <si>
    <t>川村○○</t>
  </si>
  <si>
    <t>佐々木○○</t>
  </si>
  <si>
    <t>清水○○</t>
  </si>
  <si>
    <t>瀬古○○</t>
  </si>
  <si>
    <t>田中○○</t>
  </si>
  <si>
    <t>高岡○○</t>
  </si>
  <si>
    <t>竹内○○</t>
  </si>
  <si>
    <t>辻○○</t>
  </si>
  <si>
    <t>中村○○</t>
  </si>
  <si>
    <t>永田○○</t>
  </si>
  <si>
    <t>西野○○</t>
  </si>
  <si>
    <t>根岸○○</t>
  </si>
  <si>
    <t>服部○○</t>
  </si>
  <si>
    <t>早河○○</t>
  </si>
  <si>
    <t>藤原○○</t>
  </si>
  <si>
    <t>松原○○</t>
  </si>
  <si>
    <t>水野○○</t>
  </si>
  <si>
    <t>三輪○○</t>
  </si>
  <si>
    <t>山田○○</t>
  </si>
  <si>
    <t>吉田○○</t>
  </si>
  <si>
    <t>DVDコード</t>
  </si>
  <si>
    <t>DVDタイトル</t>
  </si>
  <si>
    <t>或る夜の出来事</t>
  </si>
  <si>
    <t>黒蘭の女</t>
  </si>
  <si>
    <t>風と共に去りぬ</t>
  </si>
  <si>
    <t>フィラデルフィア物語</t>
  </si>
  <si>
    <t>ヨーク軍曹</t>
  </si>
  <si>
    <t>ヤンキー・ドゥードゥル・ダンディ</t>
  </si>
  <si>
    <t>ミニヴァー夫人</t>
  </si>
  <si>
    <t>我が道を往く</t>
  </si>
  <si>
    <t>失われた週末</t>
  </si>
  <si>
    <t>ミルドレッド・ピアース</t>
  </si>
  <si>
    <t>我等の生涯の最良の年</t>
  </si>
  <si>
    <t>オール・ザ・キングスメン</t>
  </si>
  <si>
    <t>女相続人</t>
  </si>
  <si>
    <t>ボーン・イエスタデイ</t>
  </si>
  <si>
    <t>アフリカの女王</t>
  </si>
  <si>
    <t>欲望という名の電車</t>
  </si>
  <si>
    <t>真昼の決闘</t>
  </si>
  <si>
    <t>ローマの休日</t>
  </si>
  <si>
    <t>波止場</t>
  </si>
  <si>
    <t>喝采</t>
  </si>
  <si>
    <t>マーティ</t>
  </si>
  <si>
    <t>戦場にかける橋</t>
  </si>
  <si>
    <t>アラバマ物語</t>
  </si>
  <si>
    <t>会員番号</t>
  </si>
  <si>
    <t>連絡先</t>
  </si>
  <si>
    <t>藤垣○○</t>
  </si>
  <si>
    <t>武市○○</t>
  </si>
  <si>
    <t>佐藤○○</t>
  </si>
  <si>
    <t>篠田○○</t>
  </si>
  <si>
    <t>川上○○</t>
  </si>
  <si>
    <t>川原○○</t>
  </si>
  <si>
    <t>久瀬○○</t>
  </si>
  <si>
    <t>木下○○</t>
  </si>
  <si>
    <t>北島○○</t>
  </si>
  <si>
    <t>橋本○○</t>
  </si>
  <si>
    <t>井本○○</t>
  </si>
  <si>
    <t>中西○○</t>
  </si>
  <si>
    <t>杉村○○</t>
  </si>
  <si>
    <t>吉川○○</t>
  </si>
  <si>
    <t>片岡○○</t>
  </si>
  <si>
    <t>貸出番号</t>
  </si>
  <si>
    <t>貸出日</t>
  </si>
  <si>
    <t>返却期日</t>
  </si>
  <si>
    <t>男</t>
    <rPh sb="0" eb="1">
      <t>オトコ</t>
    </rPh>
    <phoneticPr fontId="1"/>
  </si>
  <si>
    <t>女</t>
    <rPh sb="0" eb="1">
      <t>オンナ</t>
    </rPh>
    <phoneticPr fontId="1"/>
  </si>
  <si>
    <t>会員番号</t>
    <rPh sb="0" eb="4">
      <t>カイインバンゴウ</t>
    </rPh>
    <phoneticPr fontId="1"/>
  </si>
  <si>
    <t>貸出数合計</t>
    <rPh sb="0" eb="2">
      <t>カシダシ</t>
    </rPh>
    <rPh sb="2" eb="3">
      <t>スウ</t>
    </rPh>
    <rPh sb="3" eb="5">
      <t>ゴウケイ</t>
    </rPh>
    <phoneticPr fontId="1"/>
  </si>
  <si>
    <t>速水○○</t>
    <rPh sb="0" eb="2">
      <t>ハヤミズ</t>
    </rPh>
    <phoneticPr fontId="1"/>
  </si>
  <si>
    <t>鶴田○○</t>
    <rPh sb="0" eb="2">
      <t>ツルタ</t>
    </rPh>
    <phoneticPr fontId="1"/>
  </si>
  <si>
    <t>堀内○○</t>
    <rPh sb="0" eb="2">
      <t>ホリウチ</t>
    </rPh>
    <phoneticPr fontId="1"/>
  </si>
  <si>
    <t>西野○○</t>
    <rPh sb="0" eb="2">
      <t>ニシノ</t>
    </rPh>
    <phoneticPr fontId="1"/>
  </si>
  <si>
    <t>原田○○</t>
    <rPh sb="0" eb="2">
      <t>ハラダ</t>
    </rPh>
    <phoneticPr fontId="1"/>
  </si>
  <si>
    <t>森○○</t>
    <rPh sb="0" eb="1">
      <t>モリ</t>
    </rPh>
    <phoneticPr fontId="1"/>
  </si>
  <si>
    <t>野上○○</t>
    <rPh sb="0" eb="2">
      <t>ノガミ</t>
    </rPh>
    <phoneticPr fontId="1"/>
  </si>
  <si>
    <t>鷲尾○○</t>
    <rPh sb="0" eb="2">
      <t>ワシオ</t>
    </rPh>
    <phoneticPr fontId="1"/>
  </si>
  <si>
    <t>岩上○○</t>
    <rPh sb="0" eb="2">
      <t>イワガミ</t>
    </rPh>
    <phoneticPr fontId="1"/>
  </si>
  <si>
    <t>榊原○○</t>
    <rPh sb="0" eb="2">
      <t>サカキバラ</t>
    </rPh>
    <phoneticPr fontId="1"/>
  </si>
  <si>
    <t>行ラベル</t>
  </si>
  <si>
    <t>総計</t>
  </si>
  <si>
    <t>会員種別</t>
    <rPh sb="0" eb="2">
      <t>カイイン</t>
    </rPh>
    <rPh sb="2" eb="4">
      <t>シュベツ</t>
    </rPh>
    <phoneticPr fontId="1"/>
  </si>
  <si>
    <t>ゴールド</t>
    <phoneticPr fontId="1"/>
  </si>
  <si>
    <t>シルバー</t>
    <phoneticPr fontId="1"/>
  </si>
  <si>
    <t>ゴールド</t>
    <phoneticPr fontId="1"/>
  </si>
  <si>
    <t>レギュラー</t>
    <phoneticPr fontId="1"/>
  </si>
  <si>
    <t>レギュラー</t>
    <phoneticPr fontId="1"/>
  </si>
  <si>
    <t>レギュラー</t>
    <phoneticPr fontId="1"/>
  </si>
  <si>
    <t>レギュラー</t>
    <phoneticPr fontId="1"/>
  </si>
  <si>
    <t>シルバー</t>
    <phoneticPr fontId="1"/>
  </si>
  <si>
    <t>ゴールド</t>
    <phoneticPr fontId="1"/>
  </si>
  <si>
    <t>シルバー</t>
    <phoneticPr fontId="1"/>
  </si>
  <si>
    <t>会員種別</t>
    <rPh sb="0" eb="4">
      <t>カイインシュベツ</t>
    </rPh>
    <phoneticPr fontId="1"/>
  </si>
  <si>
    <t>劇映画</t>
  </si>
  <si>
    <t>決断の3時10分</t>
  </si>
  <si>
    <t>3:10 to Yuma</t>
  </si>
  <si>
    <t>四十二番街</t>
  </si>
  <si>
    <t>42nd Street</t>
  </si>
  <si>
    <t>シンドバッド七回目の冒険</t>
  </si>
  <si>
    <t>The 7th Voyage of Sinbad</t>
  </si>
  <si>
    <t>凸凹フランケンシュタインの巻</t>
  </si>
  <si>
    <t>Abbott and Costello Meet Frankenstein</t>
  </si>
  <si>
    <t>アダム氏とマダム</t>
  </si>
  <si>
    <t>Adam's Rib</t>
  </si>
  <si>
    <t>ロビンフッドの冒険</t>
  </si>
  <si>
    <t>The Adventures of Robin Hood</t>
  </si>
  <si>
    <t>The African Queen</t>
  </si>
  <si>
    <t>イヴの総て</t>
  </si>
  <si>
    <t>All About Eve</t>
  </si>
  <si>
    <t>西部戦線異状なし</t>
  </si>
  <si>
    <t>All Quiet on the Western Front</t>
  </si>
  <si>
    <t>天はすべて許し給う</t>
  </si>
  <si>
    <t>All That Heaven Allows</t>
  </si>
  <si>
    <t>All the King's Men</t>
  </si>
  <si>
    <t>アメリカ アメリカ</t>
  </si>
  <si>
    <t>America, America</t>
  </si>
  <si>
    <t>巴里のアメリカ人</t>
  </si>
  <si>
    <t>An American in Paris</t>
  </si>
  <si>
    <t>或る殺人</t>
  </si>
  <si>
    <t>Anatomy of a Murder</t>
  </si>
  <si>
    <t>アパートの鍵貸します</t>
  </si>
  <si>
    <t>The Apartment</t>
  </si>
  <si>
    <t>Applause</t>
  </si>
  <si>
    <t>アスファルト・ジャングル</t>
  </si>
  <si>
    <t>The Asphalt Jungle</t>
  </si>
  <si>
    <t>新婚道中記</t>
  </si>
  <si>
    <t>The Awful Truth</t>
  </si>
  <si>
    <t>紅唇罪あり</t>
  </si>
  <si>
    <t>Baby Face</t>
  </si>
  <si>
    <t>悪人と美女</t>
  </si>
  <si>
    <t>The Bad and the Beautiful</t>
  </si>
  <si>
    <t>バンビ</t>
  </si>
  <si>
    <t>Bambi</t>
  </si>
  <si>
    <t>アニメーション</t>
  </si>
  <si>
    <t>バンド・ワゴン</t>
  </si>
  <si>
    <t>The Band Wagon</t>
  </si>
  <si>
    <t>ベン・ハー (1925年の映画)</t>
  </si>
  <si>
    <t>Ben-Hur</t>
  </si>
  <si>
    <t>ベン・ハー (1959年の映画)</t>
  </si>
  <si>
    <t>The Best Years of Our Lives</t>
  </si>
  <si>
    <t>復讐は俺に任せろ</t>
  </si>
  <si>
    <t>The Big Heat</t>
  </si>
  <si>
    <t>ビッグ・パレード</t>
  </si>
  <si>
    <t>The Big Parade</t>
  </si>
  <si>
    <t>三つ数えろ</t>
  </si>
  <si>
    <t>The Big Sleep</t>
  </si>
  <si>
    <t>ビッグ・トレイル</t>
  </si>
  <si>
    <t>The Big Trail</t>
  </si>
  <si>
    <t>國民の創生</t>
  </si>
  <si>
    <t>The Birth of a Nation</t>
  </si>
  <si>
    <t>ダグラスの海賊</t>
  </si>
  <si>
    <t>The Black Pirate</t>
  </si>
  <si>
    <t>Born Yesterday</t>
  </si>
  <si>
    <t>ティファニーで朝食を</t>
  </si>
  <si>
    <t>Breakfast at Tiffany's</t>
  </si>
  <si>
    <t>フランケンシュタインの花嫁</t>
  </si>
  <si>
    <t>Bride of Frankenstein</t>
  </si>
  <si>
    <t>The Bridge on the River Kwai</t>
  </si>
  <si>
    <t>赤ちゃん教育</t>
  </si>
  <si>
    <t>Bringing Up Baby</t>
  </si>
  <si>
    <t>散り行く花</t>
  </si>
  <si>
    <t>Broken Blossoms</t>
  </si>
  <si>
    <t>キートンのカメラマン</t>
  </si>
  <si>
    <t>The Cameraman</t>
  </si>
  <si>
    <t>カルメン</t>
  </si>
  <si>
    <t>Carmen Jones</t>
  </si>
  <si>
    <t>カサブランカ</t>
  </si>
  <si>
    <t>Casablanca</t>
  </si>
  <si>
    <t>キャット・ピープル</t>
  </si>
  <si>
    <t>Cat People</t>
  </si>
  <si>
    <t>チート</t>
  </si>
  <si>
    <t>The Cheat</t>
  </si>
  <si>
    <t>市民ケーン</t>
  </si>
  <si>
    <t>Citizen Kane</t>
  </si>
  <si>
    <t>街の灯</t>
  </si>
  <si>
    <t>City Lights</t>
  </si>
  <si>
    <t>シヴィリゼーション</t>
  </si>
  <si>
    <t>Civilization</t>
  </si>
  <si>
    <t>クール・ワールド</t>
  </si>
  <si>
    <t>The Cool World</t>
  </si>
  <si>
    <t>ダニー・ケイの黒いキツネ</t>
  </si>
  <si>
    <t>The Court Jester</t>
  </si>
  <si>
    <t>群衆</t>
  </si>
  <si>
    <t>The Crowd</t>
  </si>
  <si>
    <t>恋に踊る</t>
  </si>
  <si>
    <t>Dance, Girl, Dance</t>
  </si>
  <si>
    <t>地球の静止する日</t>
  </si>
  <si>
    <t>The Day the Earth Stood Still</t>
  </si>
  <si>
    <t>砂塵</t>
  </si>
  <si>
    <t>Destry Rides Again</t>
  </si>
  <si>
    <t>都会の牙</t>
  </si>
  <si>
    <t>D.O.A.</t>
  </si>
  <si>
    <t>紐育の波止場</t>
  </si>
  <si>
    <t>The Docks of New York</t>
  </si>
  <si>
    <t>孔雀夫人</t>
  </si>
  <si>
    <t>Dodsworth</t>
  </si>
  <si>
    <t>深夜の告白</t>
  </si>
  <si>
    <t>Double Indemnity</t>
  </si>
  <si>
    <t>博士の異常な愛情 または私は如何にして心配するのを止めて水爆を愛するようになったか</t>
  </si>
  <si>
    <t>Dr. Strangelove or: How I Learned to Stop Worrying and Love the Bomb|</t>
  </si>
  <si>
    <t>魔人ドラキュラ</t>
  </si>
  <si>
    <t>Dracula</t>
  </si>
  <si>
    <t>我輩はカモである</t>
  </si>
  <si>
    <t>Duck Soup</t>
  </si>
  <si>
    <t>巨人ジョーンズ</t>
  </si>
  <si>
    <t>The Emperor Jones</t>
  </si>
  <si>
    <t>群衆の中の一つの顔</t>
  </si>
  <si>
    <t>A Face in the Crowd</t>
  </si>
  <si>
    <t>ファンタジア</t>
  </si>
  <si>
    <t>Fantasia</t>
  </si>
  <si>
    <t>肉体と悪魔</t>
  </si>
  <si>
    <t>Flesh and the Devil</t>
  </si>
  <si>
    <t>フラワー・ドラム・ソング</t>
  </si>
  <si>
    <t>Flower Drum Song</t>
  </si>
  <si>
    <t>愚なる妻</t>
  </si>
  <si>
    <t>フットライト・パレード</t>
  </si>
  <si>
    <t>Footlight Parade</t>
  </si>
  <si>
    <t>悪の力</t>
  </si>
  <si>
    <t>Force of Evil</t>
  </si>
  <si>
    <t>黙示録の四騎士</t>
  </si>
  <si>
    <t>The Four Horsemen of the Apocalypse</t>
  </si>
  <si>
    <t>フランケンシュタイン</t>
  </si>
  <si>
    <t>Frankenstein</t>
  </si>
  <si>
    <t>フリークス</t>
  </si>
  <si>
    <t>Freaks</t>
  </si>
  <si>
    <t>地上より永遠に</t>
  </si>
  <si>
    <t>From Here to Eternity</t>
  </si>
  <si>
    <t>犯罪都市</t>
  </si>
  <si>
    <t>The Front Page</t>
  </si>
  <si>
    <t>激怒</t>
  </si>
  <si>
    <t>Fury</t>
  </si>
  <si>
    <t>キートンの大列車追跡</t>
  </si>
  <si>
    <t>The General</t>
  </si>
  <si>
    <t>ジャイアンツ</t>
  </si>
  <si>
    <t>Giant</t>
  </si>
  <si>
    <t>恋の手ほどき</t>
  </si>
  <si>
    <t>Gigi</t>
  </si>
  <si>
    <t>Going My Way</t>
  </si>
  <si>
    <t>ゴールド・ディガース</t>
  </si>
  <si>
    <t>Gold Diggers of 1933</t>
  </si>
  <si>
    <t>黄金狂時代</t>
  </si>
  <si>
    <t>The Gold Rush</t>
  </si>
  <si>
    <t>Gone with the Wind</t>
  </si>
  <si>
    <t>グランド・ホテル</t>
  </si>
  <si>
    <t>Grand Hotel</t>
  </si>
  <si>
    <t>怒りの葡萄</t>
  </si>
  <si>
    <t>The Grapes of Wrath</t>
  </si>
  <si>
    <t>独裁者</t>
  </si>
  <si>
    <t>The Great Dictator</t>
  </si>
  <si>
    <t>グリード</t>
  </si>
  <si>
    <t>Greed</t>
  </si>
  <si>
    <t>拳銃魔</t>
  </si>
  <si>
    <t>Gun Crazy</t>
  </si>
  <si>
    <t>ガンガ・ディン</t>
  </si>
  <si>
    <t>Gunga Din</t>
  </si>
  <si>
    <t>ハレルヤ</t>
  </si>
  <si>
    <t>Hallelujah!</t>
  </si>
  <si>
    <t>南北珍雄腕比べ</t>
  </si>
  <si>
    <t>Hands Up!</t>
  </si>
  <si>
    <t>The Heiress</t>
  </si>
  <si>
    <t>High Noon</t>
  </si>
  <si>
    <t>ヒズ・ガール・フライデー</t>
  </si>
  <si>
    <t>His Girl Friday</t>
  </si>
  <si>
    <t>ヒッチ・ハイカー</t>
  </si>
  <si>
    <t>The Hitch-Hiker</t>
  </si>
  <si>
    <t>アッシャー家の惨劇</t>
  </si>
  <si>
    <t>House of Usher</t>
  </si>
  <si>
    <t>わが谷は緑なりき</t>
  </si>
  <si>
    <t>How Green Was My Valley</t>
  </si>
  <si>
    <t>西部開拓史</t>
  </si>
  <si>
    <t>How the West Was Won</t>
  </si>
  <si>
    <t>ハスラー</t>
  </si>
  <si>
    <t>The Hustler</t>
  </si>
  <si>
    <t>仮面の米国</t>
  </si>
  <si>
    <t>I Am a Fugitive from a Chain Gang</t>
  </si>
  <si>
    <t>模倣の人生</t>
  </si>
  <si>
    <t>Imitation of Life</t>
  </si>
  <si>
    <t>孤独な場所で</t>
  </si>
  <si>
    <t>In a Lonely Place</t>
  </si>
  <si>
    <t>縮みゆく人間</t>
  </si>
  <si>
    <t>The Incredible Shrinking Man</t>
  </si>
  <si>
    <t>イントレランス</t>
  </si>
  <si>
    <t>Intolerance</t>
  </si>
  <si>
    <t>ボディ・スナッチャー/恐怖の街</t>
  </si>
  <si>
    <t>Invasion of the Body Snatchers</t>
  </si>
  <si>
    <t>透明人間</t>
  </si>
  <si>
    <t>The Invisible Man</t>
  </si>
  <si>
    <t>アイアン・ホース</t>
  </si>
  <si>
    <t>The Iron Horse</t>
  </si>
  <si>
    <t>あれ</t>
  </si>
  <si>
    <t>It</t>
  </si>
  <si>
    <t>It Happened One Night</t>
  </si>
  <si>
    <t>かぼちゃ大当り</t>
  </si>
  <si>
    <t>It's a Gift</t>
  </si>
  <si>
    <t>素晴らしき哉、人生!</t>
  </si>
  <si>
    <t>It's a Wonderful Life</t>
  </si>
  <si>
    <t>監獄ロック</t>
  </si>
  <si>
    <t>Jailhouse Rock</t>
  </si>
  <si>
    <t>ジャズ・シンガー</t>
  </si>
  <si>
    <t>The Jazz Singer</t>
  </si>
  <si>
    <t>Jezebel</t>
  </si>
  <si>
    <t>大砂塵</t>
  </si>
  <si>
    <t>Johnny Guitar</t>
  </si>
  <si>
    <t>キッド</t>
  </si>
  <si>
    <t>The Kid</t>
  </si>
  <si>
    <t>殺人者</t>
  </si>
  <si>
    <t>The Killers</t>
  </si>
  <si>
    <t>キング・コング</t>
  </si>
  <si>
    <t>King Kong</t>
  </si>
  <si>
    <t>キッスで殺せ!</t>
  </si>
  <si>
    <t>Kiss Me Deadly</t>
  </si>
  <si>
    <t>レディ・イヴ</t>
  </si>
  <si>
    <t>The Lady Eve</t>
  </si>
  <si>
    <t>ウィンダミア夫人の扇</t>
  </si>
  <si>
    <t>Lady Windermere's Fan</t>
  </si>
  <si>
    <t>名犬ラッシー 家路</t>
  </si>
  <si>
    <t>Lassie Come Home</t>
  </si>
  <si>
    <t>最後の命令</t>
  </si>
  <si>
    <t>The Last Command</t>
  </si>
  <si>
    <t>モヒカン族の最後</t>
  </si>
  <si>
    <t>The Last of the Mohicans</t>
  </si>
  <si>
    <t>ローラ殺人事件</t>
  </si>
  <si>
    <t>Laura</t>
  </si>
  <si>
    <t>アラビアのロレンス</t>
  </si>
  <si>
    <t>Lawrence of Arabia</t>
  </si>
  <si>
    <t>忘れじの面影</t>
  </si>
  <si>
    <t>Letter from an Unknown Woman</t>
  </si>
  <si>
    <t>ゾラの生涯</t>
  </si>
  <si>
    <t>The Life of Emile Zola</t>
  </si>
  <si>
    <t>犯罪王リコ</t>
  </si>
  <si>
    <t>Little Caesar</t>
  </si>
  <si>
    <t>小さな逃亡者</t>
  </si>
  <si>
    <t>Little Fugitive</t>
  </si>
  <si>
    <t>可愛いマーカちゃん</t>
  </si>
  <si>
    <t>Little Miss Marker</t>
  </si>
  <si>
    <t>都会の哀愁</t>
  </si>
  <si>
    <t>Lonesome</t>
  </si>
  <si>
    <t>The Lost Weekend</t>
  </si>
  <si>
    <t>ロスト・ワールド</t>
  </si>
  <si>
    <t>The Lost World</t>
  </si>
  <si>
    <t>ルイジアナ物語</t>
  </si>
  <si>
    <t>Louisiana Story</t>
  </si>
  <si>
    <t>初恋合戦</t>
  </si>
  <si>
    <t>Love Finds Andy Hardy</t>
  </si>
  <si>
    <t>今晩は愛して頂戴ナ</t>
  </si>
  <si>
    <t>Love Me Tonight</t>
  </si>
  <si>
    <t>明日は来らず</t>
  </si>
  <si>
    <t>Make Way for Tomorrow</t>
  </si>
  <si>
    <t>偉大なるアンバーソン家の人々</t>
  </si>
  <si>
    <t>The Magnificent Ambersons</t>
  </si>
  <si>
    <t>マルタの鷹</t>
  </si>
  <si>
    <t>The Maltese Falcon</t>
  </si>
  <si>
    <t>リバティ・バランスを射った男</t>
  </si>
  <si>
    <t>The Man Who Shot Liberty Valance</t>
  </si>
  <si>
    <t>影なき狙撃者</t>
  </si>
  <si>
    <t>The Manchurian Candidate</t>
  </si>
  <si>
    <t>快傑ゾロ</t>
  </si>
  <si>
    <t>The Mark of Zorro</t>
  </si>
  <si>
    <t>Marty</t>
  </si>
  <si>
    <t>若草の頃</t>
  </si>
  <si>
    <t>Meet Me in St. Louis</t>
  </si>
  <si>
    <t>Mildred Pierce</t>
  </si>
  <si>
    <t>モーガンズ・クリークの奇跡</t>
  </si>
  <si>
    <t>The Miracle of Morgan's Creek</t>
  </si>
  <si>
    <t>三十四丁目の奇蹟</t>
  </si>
  <si>
    <t>Miracle on 34th Street</t>
  </si>
  <si>
    <t>モダン・タイムス</t>
  </si>
  <si>
    <t>Modern Times</t>
  </si>
  <si>
    <t>母と娘</t>
  </si>
  <si>
    <t>Mom and Dad</t>
  </si>
  <si>
    <t>モロッコ</t>
  </si>
  <si>
    <t>Morocco</t>
  </si>
  <si>
    <t>スミス都へ行く</t>
  </si>
  <si>
    <t>Mr. Smith Goes to Washington</t>
  </si>
  <si>
    <t>Mrs. Miniver</t>
  </si>
  <si>
    <t>荒野の決闘</t>
  </si>
  <si>
    <t>My Darling Clementine</t>
  </si>
  <si>
    <t>襤褸と宝石</t>
  </si>
  <si>
    <t>My Man Godfrey</t>
  </si>
  <si>
    <t>裸の町</t>
  </si>
  <si>
    <t>The Naked City</t>
  </si>
  <si>
    <t>裸の拍車</t>
  </si>
  <si>
    <t>The Naked Spur</t>
  </si>
  <si>
    <t>緑園の天使</t>
  </si>
  <si>
    <t>National Velvet</t>
  </si>
  <si>
    <t>浮かれ姫君</t>
  </si>
  <si>
    <t>Naughty Marietta</t>
  </si>
  <si>
    <t>オペラは踊る</t>
  </si>
  <si>
    <t>A Night at the Opera</t>
  </si>
  <si>
    <t>狩人の夜</t>
  </si>
  <si>
    <t>The Night of the Hunter</t>
  </si>
  <si>
    <t>ニノチカ</t>
  </si>
  <si>
    <t>Ninotchka</t>
  </si>
  <si>
    <t>北北西に進路を取れ</t>
  </si>
  <si>
    <t>North by Northwest</t>
  </si>
  <si>
    <t>汚名</t>
  </si>
  <si>
    <t>Notorious</t>
  </si>
  <si>
    <t>情熱の航路</t>
  </si>
  <si>
    <t>Now</t>
  </si>
  <si>
    <t>底抜け大学教授</t>
  </si>
  <si>
    <t>The Nutty Professor</t>
  </si>
  <si>
    <t>オクラホマ!</t>
  </si>
  <si>
    <t>Oklahoma!</t>
  </si>
  <si>
    <t>On the Waterfront</t>
  </si>
  <si>
    <t>過去を逃れて</t>
  </si>
  <si>
    <t>Out of the Past</t>
  </si>
  <si>
    <t>牛泥棒</t>
  </si>
  <si>
    <t>The Ox-Bow Incident</t>
  </si>
  <si>
    <t>突撃</t>
  </si>
  <si>
    <t>Paths of Glory</t>
  </si>
  <si>
    <t>質屋</t>
  </si>
  <si>
    <t>The Pawnbroker</t>
  </si>
  <si>
    <t>真珠</t>
  </si>
  <si>
    <t>The Pearl</t>
  </si>
  <si>
    <t>ピーター・パン</t>
  </si>
  <si>
    <t>Peter Pan</t>
  </si>
  <si>
    <t>オペラの怪人</t>
  </si>
  <si>
    <t>The Phantom of the Opera</t>
  </si>
  <si>
    <t>The Philadelphia Story</t>
  </si>
  <si>
    <t>夜を楽しく</t>
  </si>
  <si>
    <t>Pillow Talk</t>
  </si>
  <si>
    <t>ピンクの豹</t>
  </si>
  <si>
    <t>The Pink Panther</t>
  </si>
  <si>
    <t>ピノキオ</t>
  </si>
  <si>
    <t>Pinocchio</t>
  </si>
  <si>
    <t>陽のあたる場所</t>
  </si>
  <si>
    <t>A Place in the Sun</t>
  </si>
  <si>
    <t>ポギーとベス</t>
  </si>
  <si>
    <t>Porgy And Bess</t>
  </si>
  <si>
    <t>渦巻く都会</t>
  </si>
  <si>
    <t>The Power of the Press</t>
  </si>
  <si>
    <t>ゼンダ城の虜</t>
  </si>
  <si>
    <t>The Prisoner of Zenda</t>
  </si>
  <si>
    <t>サイコ</t>
  </si>
  <si>
    <t>Psycho</t>
  </si>
  <si>
    <t>民衆の敵</t>
  </si>
  <si>
    <t>The Public Enemy</t>
  </si>
  <si>
    <t>裏窓</t>
  </si>
  <si>
    <t>Rear Window</t>
  </si>
  <si>
    <t>理由なき反抗</t>
  </si>
  <si>
    <t>Rebel Without a Cause</t>
  </si>
  <si>
    <t>紅塵</t>
  </si>
  <si>
    <t>Red Dust</t>
  </si>
  <si>
    <t>赤い河</t>
  </si>
  <si>
    <t>Red River</t>
  </si>
  <si>
    <t>昼下りの決斗</t>
  </si>
  <si>
    <t>Ride the High Country</t>
  </si>
  <si>
    <t>モロッコへの道</t>
  </si>
  <si>
    <t>Road to Morocco</t>
  </si>
  <si>
    <t>Roman Holiday</t>
  </si>
  <si>
    <t>麗しのサブリナ</t>
  </si>
  <si>
    <t>Sabrina</t>
  </si>
  <si>
    <t>ロイドの要心無用</t>
  </si>
  <si>
    <t>Safety Last!</t>
  </si>
  <si>
    <t>サロメ</t>
  </si>
  <si>
    <t>Salomé</t>
  </si>
  <si>
    <t>地の塩</t>
  </si>
  <si>
    <t>Salt of the Earth</t>
  </si>
  <si>
    <t>暗黒街の顔役</t>
  </si>
  <si>
    <t>Scarface</t>
  </si>
  <si>
    <t>捜索者</t>
  </si>
  <si>
    <t>The Searchers</t>
  </si>
  <si>
    <t>Sergeant York</t>
  </si>
  <si>
    <t>掠奪された七人の花嫁</t>
  </si>
  <si>
    <t>Seven Brides for Seven Brothers</t>
  </si>
  <si>
    <t>第七天国</t>
  </si>
  <si>
    <t>Seventh Heaven</t>
  </si>
  <si>
    <t>疑惑の影</t>
  </si>
  <si>
    <t>Shadow of a Doubt</t>
  </si>
  <si>
    <t>アメリカの影</t>
  </si>
  <si>
    <t>Shadows</t>
  </si>
  <si>
    <t>シェーン</t>
  </si>
  <si>
    <t>Shane</t>
  </si>
  <si>
    <t>わたしは別よ</t>
  </si>
  <si>
    <t>She Done Him Wrong</t>
  </si>
  <si>
    <t>キートンの探偵学入門</t>
  </si>
  <si>
    <t>Sherlock, Jr.</t>
  </si>
  <si>
    <t>ショック集団</t>
  </si>
  <si>
    <t>Shock Corridor</t>
  </si>
  <si>
    <t>桃色の店</t>
  </si>
  <si>
    <t>The Shop Around the Corner</t>
  </si>
  <si>
    <t>ショウボート</t>
  </si>
  <si>
    <t>Show Boat</t>
  </si>
  <si>
    <t>雨に唄えば</t>
  </si>
  <si>
    <t>Singin' in the Rain</t>
  </si>
  <si>
    <t>白雪姫</t>
  </si>
  <si>
    <t>Snow White and the Seven Dwarfs</t>
  </si>
  <si>
    <t>極楽発展倶楽部</t>
  </si>
  <si>
    <t>Sons of the Desert</t>
  </si>
  <si>
    <t>チョビ髭成功美談</t>
  </si>
  <si>
    <t>So's Your Old Man</t>
  </si>
  <si>
    <t>お熱いのがお好き</t>
  </si>
  <si>
    <t>Some Like It Hot</t>
  </si>
  <si>
    <t>熱砂の舞</t>
  </si>
  <si>
    <t>Son of the Sheik</t>
  </si>
  <si>
    <t>サウンド・オブ・ミュージック</t>
  </si>
  <si>
    <t>The Sound of Music</t>
  </si>
  <si>
    <t>駅馬車</t>
  </si>
  <si>
    <t>Stagecoach</t>
  </si>
  <si>
    <t>スタア誕生</t>
  </si>
  <si>
    <t>A Star Is Born</t>
  </si>
  <si>
    <t>ストーミー・ウェザー</t>
  </si>
  <si>
    <t>Stormy Weather</t>
  </si>
  <si>
    <t>G・I・ジョウ</t>
  </si>
  <si>
    <t>The Story of G.I. Joe</t>
  </si>
  <si>
    <t>A Streetcar Named Desire</t>
  </si>
  <si>
    <t>当りっ子ハリー</t>
  </si>
  <si>
    <t>The Strong Man</t>
  </si>
  <si>
    <t>サリヴァンの旅</t>
  </si>
  <si>
    <t>Sullivan's Travels</t>
  </si>
  <si>
    <t>サンライズ</t>
  </si>
  <si>
    <t>Sunrise: A Song of Two Humans</t>
  </si>
  <si>
    <t>サンセット大通り</t>
  </si>
  <si>
    <t>Sunset Boulevard</t>
  </si>
  <si>
    <t>成功の甘き香り</t>
  </si>
  <si>
    <t>Sweet Smell of Success</t>
  </si>
  <si>
    <t>有頂天時代</t>
  </si>
  <si>
    <t>Swing Time</t>
  </si>
  <si>
    <t>タブウ</t>
  </si>
  <si>
    <t>Tabu</t>
  </si>
  <si>
    <t>反撃の銃弾</t>
  </si>
  <si>
    <t>The Tall T</t>
  </si>
  <si>
    <t>ターザンの復讐</t>
  </si>
  <si>
    <t>Tarzan and His Mate</t>
  </si>
  <si>
    <t>十戒</t>
  </si>
  <si>
    <t>The Ten Commandments</t>
  </si>
  <si>
    <t>バグダッドの盗賊</t>
  </si>
  <si>
    <t>The Thief of Bagdad</t>
  </si>
  <si>
    <t>影なき男</t>
  </si>
  <si>
    <t>The Thin Man</t>
  </si>
  <si>
    <t>遊星よりの物体X</t>
  </si>
  <si>
    <t>The Thing from Another World</t>
  </si>
  <si>
    <t>これがシネラマだ</t>
  </si>
  <si>
    <t>This Is Cinerama</t>
  </si>
  <si>
    <t>生きるべきか死ぬべきか</t>
  </si>
  <si>
    <t>To Be or Not to Be</t>
  </si>
  <si>
    <t>To Kill a Mockingbird</t>
  </si>
  <si>
    <t>乗合馬車</t>
  </si>
  <si>
    <t>トップ・ハット</t>
  </si>
  <si>
    <t>Top Hat</t>
  </si>
  <si>
    <t>黒い罠</t>
  </si>
  <si>
    <t>Touch of Evil</t>
  </si>
  <si>
    <t>黄金</t>
  </si>
  <si>
    <t>The Treasure of the Sierra Madre</t>
  </si>
  <si>
    <t>ブルックリン横丁</t>
  </si>
  <si>
    <t>A Tree Grows in Brooklyn</t>
  </si>
  <si>
    <t>極楽特急</t>
  </si>
  <si>
    <t>Trouble in Paradise</t>
  </si>
  <si>
    <t>頭上の敵機</t>
  </si>
  <si>
    <t>Twelve O'Clock High</t>
  </si>
  <si>
    <t>西部の星空の下で</t>
  </si>
  <si>
    <t>Under Western Stars</t>
  </si>
  <si>
    <t>めまい</t>
  </si>
  <si>
    <t>Vertigo</t>
  </si>
  <si>
    <t>宇宙戦争</t>
  </si>
  <si>
    <t>The War of the Worlds</t>
  </si>
  <si>
    <t>結婚行進曲</t>
  </si>
  <si>
    <t>The Wedding March</t>
  </si>
  <si>
    <t>ウエスト・サイド物語</t>
  </si>
  <si>
    <t>West Side Story</t>
  </si>
  <si>
    <t>白熱</t>
  </si>
  <si>
    <t>White Heat</t>
  </si>
  <si>
    <t>荒れ狂う河</t>
  </si>
  <si>
    <t>Wild River</t>
  </si>
  <si>
    <t>風</t>
  </si>
  <si>
    <t>The Wind</t>
  </si>
  <si>
    <t>つばさ</t>
  </si>
  <si>
    <t>Wings</t>
  </si>
  <si>
    <t>The Wizard of Oz</t>
  </si>
  <si>
    <t>女性No.1</t>
  </si>
  <si>
    <t>Woman of the Year</t>
  </si>
  <si>
    <t>ザ・ウィメン</t>
  </si>
  <si>
    <t>The Women</t>
  </si>
  <si>
    <t>嵐が丘</t>
  </si>
  <si>
    <t>Wuthering Heights</t>
  </si>
  <si>
    <t>Yankee Doodle Dandy</t>
  </si>
  <si>
    <t>若き日のリンカン</t>
  </si>
  <si>
    <t>Young Mr. Lincoln</t>
  </si>
  <si>
    <t>十二人の怒れる男</t>
  </si>
  <si>
    <t>12 Angry Men</t>
  </si>
  <si>
    <t>公開年</t>
    <rPh sb="0" eb="3">
      <t>コウカイネン</t>
    </rPh>
    <phoneticPr fontId="1"/>
  </si>
  <si>
    <t>種類</t>
    <rPh sb="0" eb="2">
      <t>シュルイ</t>
    </rPh>
    <phoneticPr fontId="1"/>
  </si>
  <si>
    <t>原題</t>
    <rPh sb="0" eb="2">
      <t>ゲンダイ</t>
    </rPh>
    <phoneticPr fontId="1"/>
  </si>
  <si>
    <t>DVDコード</t>
    <phoneticPr fontId="1"/>
  </si>
  <si>
    <t>DVDタイトル</t>
    <phoneticPr fontId="1"/>
  </si>
  <si>
    <t>乗合馬車</t>
    <phoneticPr fontId="1"/>
  </si>
  <si>
    <t>Tol'able David</t>
    <phoneticPr fontId="1"/>
  </si>
  <si>
    <t>愚なる妻</t>
    <phoneticPr fontId="1"/>
  </si>
  <si>
    <t>Foolish Wives</t>
    <phoneticPr fontId="1"/>
  </si>
  <si>
    <t>公開年</t>
    <rPh sb="0" eb="3">
      <t>コウカイネン</t>
    </rPh>
    <phoneticPr fontId="1"/>
  </si>
  <si>
    <t>列ラベル</t>
  </si>
  <si>
    <t>ゴールド</t>
  </si>
  <si>
    <t>シルバー</t>
  </si>
  <si>
    <t>レギュラー</t>
  </si>
  <si>
    <t>オズの魔法使い</t>
    <phoneticPr fontId="1"/>
  </si>
  <si>
    <t>名前</t>
    <rPh sb="0" eb="2">
      <t>ナマエ</t>
    </rPh>
    <phoneticPr fontId="1"/>
  </si>
  <si>
    <t>名前</t>
    <rPh sb="0" eb="2">
      <t>ナマエ</t>
    </rPh>
    <phoneticPr fontId="1"/>
  </si>
  <si>
    <t>オズの魔法使い</t>
  </si>
  <si>
    <t>データの個数 / 名前</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</si>
</sst>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6" x14ac:knownFonts="1">
    <font>
      <sz val="12"/>
      <color rgb="FF000000"/>
      <name val="ＭＳ Ｐゴシック"/>
      <family val="2"/>
      <charset val="128"/>
    </font>
    <font>
      <sz val="6"/>
      <name val="ＭＳ Ｐゴシック"/>
      <family val="2"/>
      <charset val="128"/>
    </font>
    <font>
      <u/>
      <sz val="12"/>
      <color theme="10"/>
      <name val="ＭＳ Ｐゴシック"/>
      <family val="2"/>
      <charset val="128"/>
    </font>
    <font>
      <u/>
      <sz val="12"/>
      <color theme="11"/>
      <name val="ＭＳ Ｐゴシック"/>
      <family val="2"/>
      <charset val="128"/>
    </font>
    <font>
      <sz val="11"/>
      <color rgb="FF000000"/>
      <name val="ＭＳ Ｐゴシック"/>
      <family val="2"/>
      <charset val="128"/>
    </font>
    <font>
      <sz val="11"/>
      <color rgb="FF000000"/>
      <name val="ＭＳ Ｐゴシック"/>
      <family val="3"/>
      <charset val="128"/>
    </font>
  </fonts>
  <fills count="2">
    <fill>
      <patternFill patternType="none"/>
    </fill>
    <fill>
      <patternFill patternType="gray125"/>
    </fill>
  </fills>
  <borders count="4">
    <border>
      <left/>
      <right/>
      <top/>
      <bottom/>
      <diagonal/>
    </border>
    <border>
      <left/>
      <right/>
      <top style="thin">
        <color rgb="FF9BBB59"/>
      </top>
      <bottom/>
      <diagonal/>
    </border>
    <border>
      <left/>
      <right/>
      <top style="thin">
        <color rgb="FF9BBB59"/>
      </top>
      <bottom style="thin">
        <color rgb="FF9BBB59"/>
      </bottom>
      <diagonal/>
    </border>
    <border>
      <left style="thin">
        <color auto="1"/>
      </left>
      <right style="thin">
        <color auto="1"/>
      </right>
      <top style="thin">
        <color auto="1"/>
      </top>
      <bottom style="thin">
        <color auto="1"/>
      </bottom>
      <diagonal/>
    </border>
  </borders>
  <cellStyleXfs count="1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0">
    <xf numFmtId="0" fontId="0" fillId="0" borderId="0" xfId="0"/>
    <xf numFmtId="0" fontId="4" fillId="0" borderId="0" xfId="0" applyFont="1"/>
    <xf numFmtId="0" fontId="5" fillId="0" borderId="0" xfId="0" applyFont="1"/>
    <xf numFmtId="0" fontId="5" fillId="0" borderId="0" xfId="0" applyFont="1" applyBorder="1"/>
    <xf numFmtId="0" fontId="4" fillId="0" borderId="0" xfId="0" applyFont="1" applyAlignment="1">
      <alignment horizontal="right"/>
    </xf>
    <xf numFmtId="0" fontId="5" fillId="0" borderId="0" xfId="0" applyFont="1" applyAlignment="1">
      <alignment horizontal="center"/>
    </xf>
    <xf numFmtId="176" fontId="5" fillId="0" borderId="0" xfId="0" applyNumberFormat="1" applyFont="1" applyAlignment="1">
      <alignment horizontal="center"/>
    </xf>
    <xf numFmtId="56" fontId="5" fillId="0" borderId="0" xfId="0" applyNumberFormat="1" applyFont="1" applyAlignment="1">
      <alignment horizontal="center"/>
    </xf>
    <xf numFmtId="0" fontId="5" fillId="0" borderId="0" xfId="0" applyFont="1" applyBorder="1" applyAlignment="1">
      <alignment horizontal="right"/>
    </xf>
    <xf numFmtId="0" fontId="5" fillId="0" borderId="0" xfId="0" applyFont="1" applyBorder="1" applyAlignment="1">
      <alignment horizontal="center"/>
    </xf>
    <xf numFmtId="176" fontId="5" fillId="0" borderId="0" xfId="0" applyNumberFormat="1" applyFont="1" applyBorder="1" applyAlignment="1">
      <alignment horizontal="center"/>
    </xf>
    <xf numFmtId="0" fontId="5" fillId="0" borderId="3" xfId="0" applyFont="1" applyBorder="1" applyAlignment="1">
      <alignment horizontal="center"/>
    </xf>
    <xf numFmtId="0" fontId="4" fillId="0" borderId="0" xfId="0" applyFont="1" applyAlignment="1">
      <alignment horizontal="center"/>
    </xf>
    <xf numFmtId="0" fontId="4" fillId="0" borderId="0" xfId="0" pivotButton="1" applyFont="1"/>
    <xf numFmtId="0" fontId="5" fillId="0" borderId="0" xfId="0" applyFont="1" applyAlignment="1">
      <alignment horizontal="left"/>
    </xf>
    <xf numFmtId="0" fontId="5" fillId="0" borderId="0" xfId="0" applyNumberFormat="1" applyFont="1"/>
    <xf numFmtId="0" fontId="5" fillId="0" borderId="1" xfId="0" applyFont="1" applyBorder="1"/>
    <xf numFmtId="0" fontId="5" fillId="0" borderId="2" xfId="0" applyFont="1" applyBorder="1"/>
    <xf numFmtId="0" fontId="5" fillId="0" borderId="0" xfId="0" applyFont="1" applyFill="1" applyBorder="1"/>
    <xf numFmtId="0" fontId="5" fillId="0" borderId="0" xfId="0" pivotButton="1" applyFont="1"/>
  </cellXfs>
  <cellStyles count="11">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s>
  <dxfs count="32">
    <dxf>
      <font>
        <sz val="11"/>
      </font>
    </dxf>
    <dxf>
      <font>
        <sz val="11"/>
      </font>
    </dxf>
    <dxf>
      <font>
        <sz val="11"/>
      </font>
    </dxf>
    <dxf>
      <font>
        <sz val="11"/>
      </font>
    </dxf>
    <dxf>
      <font>
        <sz val="11"/>
      </font>
    </dxf>
    <dxf>
      <font>
        <sz val="11"/>
      </font>
    </dxf>
    <dxf>
      <font>
        <sz val="11"/>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b val="0"/>
        <i val="0"/>
        <strike val="0"/>
        <condense val="0"/>
        <extend val="0"/>
        <outline val="0"/>
        <shadow val="0"/>
        <u val="none"/>
        <vertAlign val="baseline"/>
        <sz val="11"/>
        <color rgb="FF000000"/>
        <name val="ＭＳ Ｐゴシック"/>
        <scheme val="none"/>
      </font>
      <fill>
        <patternFill patternType="none">
          <fgColor indexed="64"/>
          <bgColor indexed="65"/>
        </patternFill>
      </fill>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numFmt numFmtId="176" formatCode="m&quot;月&quot;d&quot;日&quot;;@"/>
      <alignment horizontal="center" vertical="bottom" textRotation="0" wrapText="0" indent="0" justifyLastLine="0" shrinkToFit="0"/>
    </dxf>
    <dxf>
      <font>
        <strike val="0"/>
        <outline val="0"/>
        <shadow val="0"/>
        <u val="none"/>
        <vertAlign val="baseline"/>
        <sz val="11"/>
        <color rgb="FF000000"/>
        <name val="ＭＳ Ｐゴシック"/>
        <scheme val="none"/>
      </font>
      <numFmt numFmtId="176" formatCode="m&quot;月&quot;d&quot;日&quot;;@"/>
      <alignment horizontal="center" vertical="bottom" textRotation="0" wrapText="0" indent="0" justifyLastLine="0" shrinkToFit="0"/>
    </dxf>
    <dxf>
      <font>
        <strike val="0"/>
        <outline val="0"/>
        <shadow val="0"/>
        <u val="none"/>
        <vertAlign val="baseline"/>
        <sz val="11"/>
        <color rgb="FF000000"/>
        <name val="ＭＳ Ｐゴシック"/>
        <scheme val="none"/>
      </font>
      <alignment horizontal="center" vertical="bottom" textRotation="0" wrapText="0" indent="0" justifyLastLine="0" shrinkToFit="0"/>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alignment horizontal="center" vertical="bottom" textRotation="0" wrapText="0" indent="0" justifyLastLine="0" shrinkToFit="0"/>
    </dxf>
    <dxf>
      <font>
        <strike val="0"/>
        <outline val="0"/>
        <shadow val="0"/>
        <u val="none"/>
        <vertAlign val="baseline"/>
        <sz val="11"/>
        <color rgb="FF000000"/>
        <name val="ＭＳ Ｐゴシック"/>
        <scheme val="none"/>
      </font>
      <alignment horizontal="center" vertical="bottom" textRotation="0" wrapText="0" indent="0" justifyLastLine="0" shrinkToFit="0"/>
    </dxf>
    <dxf>
      <font>
        <strike val="0"/>
        <outline val="0"/>
        <shadow val="0"/>
        <u val="none"/>
        <vertAlign val="baseline"/>
        <sz val="11"/>
        <color rgb="FF000000"/>
        <name val="ＭＳ Ｐゴシック"/>
        <scheme val="none"/>
      </font>
      <alignment horizontal="center" vertical="bottom" textRotation="0" wrapText="0" indent="0" justifyLastLine="0" shrinkToFit="0"/>
    </dxf>
    <dxf>
      <font>
        <strike val="0"/>
        <outline val="0"/>
        <shadow val="0"/>
        <u val="none"/>
        <vertAlign val="baseline"/>
        <sz val="11"/>
        <color rgb="FF000000"/>
        <name val="ＭＳ Ｐゴシック"/>
        <scheme val="none"/>
      </font>
      <alignment horizontal="center" vertical="bottom" textRotation="0" wrapText="0" indent="0" justifyLastLine="0" shrinkToFit="0"/>
    </dxf>
    <dxf>
      <font>
        <strike val="0"/>
        <outline val="0"/>
        <shadow val="0"/>
        <u val="none"/>
        <vertAlign val="baseline"/>
        <sz val="11"/>
        <color rgb="FF000000"/>
        <name val="ＭＳ Ｐゴシック"/>
        <scheme val="none"/>
      </font>
      <alignment horizontal="right" vertical="bottom" textRotation="0" wrapText="0" indent="0" justifyLastLine="0" shrinkToFit="0"/>
    </dxf>
    <dxf>
      <font>
        <strike val="0"/>
        <outline val="0"/>
        <shadow val="0"/>
        <u val="none"/>
        <vertAlign val="baseline"/>
        <sz val="11"/>
        <color rgb="FF000000"/>
        <name val="ＭＳ Ｐゴシック"/>
        <scheme val="none"/>
      </font>
    </dxf>
    <dxf>
      <font>
        <strike val="0"/>
        <outline val="0"/>
        <shadow val="0"/>
        <u val="none"/>
        <vertAlign val="baseline"/>
        <sz val="11"/>
        <color rgb="FF000000"/>
        <name val="ＭＳ Ｐゴシック"/>
        <scheme val="none"/>
      </font>
      <alignment horizontal="center" vertical="bottom" textRotation="0" wrapText="0" indent="0" justifyLastLine="0" shrinkToFit="0" readingOrder="0"/>
    </dxf>
  </dxfs>
  <tableStyles count="0" defaultTableStyle="TableStyleMedium9" defaultPivotStyle="PivotStyleMedium4"/>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BBB59"/>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実教出版" refreshedDate="41971.824985648149" createdVersion="5" refreshedVersion="5" minRefreshableVersion="3" recordCount="100">
  <cacheSource type="worksheet">
    <worksheetSource name="テーブル2"/>
  </cacheSource>
  <cacheFields count="9">
    <cacheField name="貸出番号" numFmtId="0">
      <sharedItems containsSemiMixedTypes="0" containsString="0" containsNumber="1" containsInteger="1" minValue="1" maxValue="100"/>
    </cacheField>
    <cacheField name="会員番号" numFmtId="0">
      <sharedItems containsSemiMixedTypes="0" containsString="0" containsNumber="1" containsInteger="1" minValue="1001" maxValue="1051"/>
    </cacheField>
    <cacheField name="名前" numFmtId="0">
      <sharedItems count="38">
        <s v="田中○○"/>
        <s v="松原○○"/>
        <s v="伊藤○○"/>
        <s v="永田○○"/>
        <s v="中村○○"/>
        <s v="岡安○○"/>
        <s v="三輪○○"/>
        <s v="相沢○○"/>
        <s v="清水○○"/>
        <s v="川村○○"/>
        <s v="北島○○"/>
        <s v="水野○○"/>
        <s v="杉村○○"/>
        <s v="吉川○○"/>
        <s v="岩川○○"/>
        <s v="川上○○"/>
        <s v="吉田○○"/>
        <s v="高岡○○"/>
        <s v="久瀬○○"/>
        <s v="篠田○○"/>
        <s v="武市○○"/>
        <s v="片岡○○"/>
        <s v="鷲尾○○"/>
        <s v="速水○○"/>
        <s v="原田○○"/>
        <s v="鶴田○○"/>
        <s v="榊原○○"/>
        <s v="岩上○○"/>
        <s v="佐々木○○"/>
        <s v="西野○○"/>
        <s v="野上○○"/>
        <s v="竹内○○"/>
        <s v="佐藤○○"/>
        <s v="川原○○"/>
        <s v="森○○"/>
        <s v="辻○○"/>
        <s v="山田○○"/>
        <s v="井本○○"/>
      </sharedItems>
    </cacheField>
    <cacheField name="会員種別" numFmtId="0">
      <sharedItems count="3">
        <s v="レギュラー"/>
        <s v="シルバー"/>
        <s v="ゴールド"/>
      </sharedItems>
    </cacheField>
    <cacheField name="DVDコード" numFmtId="0">
      <sharedItems containsSemiMixedTypes="0" containsString="0" containsNumber="1" containsInteger="1" minValue="103" maxValue="344"/>
    </cacheField>
    <cacheField name="DVDタイトル" numFmtId="0">
      <sharedItems count="78">
        <s v="ダグラスの海賊"/>
        <s v="モロッコ"/>
        <s v="孔雀夫人"/>
        <s v="ファンタジア"/>
        <s v="北北西に進路を取れ"/>
        <s v="忘れじの面影"/>
        <s v="オペラは踊る"/>
        <s v="母と娘"/>
        <s v="結婚行進曲"/>
        <s v="アパートの鍵貸します"/>
        <s v="アラビアのロレンス"/>
        <s v="若草の頃"/>
        <s v="快傑ゾロ"/>
        <s v="深夜の告白"/>
        <s v="名犬ラッシー 家路"/>
        <s v="ティファニーで朝食を"/>
        <s v="ヨーク軍曹"/>
        <s v="愚なる妻"/>
        <s v="バンビ"/>
        <s v="我が道を往く"/>
        <s v="マルタの鷹"/>
        <s v="若き日のリンカン"/>
        <s v="ビッグ・トレイル"/>
        <s v="風"/>
        <s v="ザ・ウィメン"/>
        <s v="スミス都へ行く"/>
        <s v="女性No.1"/>
        <s v="風と共に去りぬ"/>
        <s v="西部の星空の下で"/>
        <s v="わが谷は緑なりき"/>
        <s v="疑惑の影"/>
        <s v="透明人間"/>
        <s v="キング・コング"/>
        <s v="グリード"/>
        <s v="バグダッドの盗賊"/>
        <s v="シヴィリゼーション"/>
        <s v="フランケンシュタイン"/>
        <s v="初恋合戦"/>
        <s v="黒蘭の女"/>
        <s v="オペラの怪人"/>
        <s v="トップ・ハット"/>
        <s v="モーガンズ・クリークの奇跡"/>
        <s v="サンライズ"/>
        <s v="ハレルヤ"/>
        <s v="極楽特急"/>
        <s v="ブルックリン横丁"/>
        <s v="ターザンの復讐"/>
        <s v="影なき男"/>
        <s v="ロイドの要心無用"/>
        <s v="浮かれ姫君"/>
        <s v="ビッグ・パレード"/>
        <s v="サリヴァンの旅"/>
        <s v="モダン・タイムス"/>
        <s v="ピーター・パン"/>
        <s v="ショウボート"/>
        <s v="白雪姫"/>
        <s v="フィラデルフィア物語"/>
        <s v="明日は来らず"/>
        <s v="当りっ子ハリー"/>
        <s v="わたしは別よ"/>
        <s v="暗黒街の顔役"/>
        <s v="肉体と悪魔"/>
        <s v="渦巻く都会"/>
        <s v="乗合馬車"/>
        <s v="キャット・ピープル"/>
        <s v="今晩は愛して頂戴ナ"/>
        <s v="恋に踊る"/>
        <s v="ミニヴァー夫人"/>
        <s v="フランケンシュタインの花嫁"/>
        <s v="赤ちゃん教育"/>
        <s v="レディ・イヴ"/>
        <s v="新婚道中記"/>
        <s v="犯罪都市"/>
        <s v="オズの魔法使い"/>
        <s v="桃色の店"/>
        <s v="街の灯"/>
        <s v="戦場にかける橋"/>
        <s v="理由なき反抗"/>
      </sharedItems>
    </cacheField>
    <cacheField name="公開年" numFmtId="0">
      <sharedItems containsSemiMixedTypes="0" containsString="0" containsNumber="1" containsInteger="1" minValue="1916" maxValue="1962"/>
    </cacheField>
    <cacheField name="貸出日" numFmtId="0">
      <sharedItems containsSemiMixedTypes="0" containsNonDate="0" containsDate="1" containsString="0" minDate="2014-04-01T00:00:00" maxDate="2014-04-21T00:00:00"/>
    </cacheField>
    <cacheField name="返却期日" numFmtId="176">
      <sharedItems containsSemiMixedTypes="0" containsNonDate="0" containsDate="1" containsString="0" minDate="2014-04-08T00:00:00" maxDate="2014-04-2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n v="1"/>
    <n v="1010"/>
    <x v="0"/>
    <x v="0"/>
    <n v="124"/>
    <x v="0"/>
    <n v="1926"/>
    <d v="2014-04-01T00:00:00"/>
    <d v="2014-04-08T00:00:00"/>
  </r>
  <r>
    <n v="2"/>
    <n v="1010"/>
    <x v="0"/>
    <x v="0"/>
    <n v="148"/>
    <x v="1"/>
    <n v="1930"/>
    <d v="2014-04-01T00:00:00"/>
    <d v="2014-04-08T00:00:00"/>
  </r>
  <r>
    <n v="3"/>
    <n v="1021"/>
    <x v="1"/>
    <x v="1"/>
    <n v="183"/>
    <x v="2"/>
    <n v="1936"/>
    <d v="2014-04-01T00:00:00"/>
    <d v="2014-04-08T00:00:00"/>
  </r>
  <r>
    <n v="4"/>
    <n v="1002"/>
    <x v="2"/>
    <x v="1"/>
    <n v="210"/>
    <x v="3"/>
    <n v="1940"/>
    <d v="2014-04-01T00:00:00"/>
    <d v="2014-04-08T00:00:00"/>
  </r>
  <r>
    <n v="5"/>
    <n v="1002"/>
    <x v="2"/>
    <x v="1"/>
    <n v="330"/>
    <x v="4"/>
    <n v="1959"/>
    <d v="2014-04-01T00:00:00"/>
    <d v="2014-04-08T00:00:00"/>
  </r>
  <r>
    <n v="6"/>
    <n v="1002"/>
    <x v="2"/>
    <x v="1"/>
    <n v="259"/>
    <x v="5"/>
    <n v="1948"/>
    <d v="2014-04-01T00:00:00"/>
    <d v="2014-04-08T00:00:00"/>
  </r>
  <r>
    <n v="7"/>
    <n v="1015"/>
    <x v="3"/>
    <x v="1"/>
    <n v="181"/>
    <x v="6"/>
    <n v="1935"/>
    <d v="2014-04-02T00:00:00"/>
    <d v="2014-04-09T00:00:00"/>
  </r>
  <r>
    <n v="8"/>
    <n v="1014"/>
    <x v="4"/>
    <x v="1"/>
    <n v="243"/>
    <x v="7"/>
    <n v="1944"/>
    <d v="2014-04-02T00:00:00"/>
    <d v="2014-04-09T00:00:00"/>
  </r>
  <r>
    <n v="9"/>
    <n v="1005"/>
    <x v="5"/>
    <x v="0"/>
    <n v="142"/>
    <x v="8"/>
    <n v="1928"/>
    <d v="2014-04-02T00:00:00"/>
    <d v="2014-04-09T00:00:00"/>
  </r>
  <r>
    <n v="10"/>
    <n v="1005"/>
    <x v="5"/>
    <x v="0"/>
    <n v="335"/>
    <x v="9"/>
    <n v="1960"/>
    <d v="2014-04-02T00:00:00"/>
    <d v="2014-04-09T00:00:00"/>
  </r>
  <r>
    <n v="11"/>
    <n v="1023"/>
    <x v="6"/>
    <x v="0"/>
    <n v="344"/>
    <x v="10"/>
    <n v="1962"/>
    <d v="2014-04-02T00:00:00"/>
    <d v="2014-04-09T00:00:00"/>
  </r>
  <r>
    <n v="12"/>
    <n v="1023"/>
    <x v="6"/>
    <x v="0"/>
    <n v="241"/>
    <x v="11"/>
    <n v="1944"/>
    <d v="2014-04-02T00:00:00"/>
    <d v="2014-04-09T00:00:00"/>
  </r>
  <r>
    <n v="13"/>
    <n v="1001"/>
    <x v="7"/>
    <x v="2"/>
    <n v="214"/>
    <x v="12"/>
    <n v="1940"/>
    <d v="2014-04-02T00:00:00"/>
    <d v="2014-04-09T00:00:00"/>
  </r>
  <r>
    <n v="14"/>
    <n v="1008"/>
    <x v="8"/>
    <x v="2"/>
    <n v="238"/>
    <x v="13"/>
    <n v="1944"/>
    <d v="2014-04-02T00:00:00"/>
    <d v="2014-04-09T00:00:00"/>
  </r>
  <r>
    <n v="15"/>
    <n v="1006"/>
    <x v="9"/>
    <x v="0"/>
    <n v="234"/>
    <x v="14"/>
    <n v="1943"/>
    <d v="2014-04-03T00:00:00"/>
    <d v="2014-04-10T00:00:00"/>
  </r>
  <r>
    <n v="16"/>
    <n v="1034"/>
    <x v="10"/>
    <x v="2"/>
    <n v="339"/>
    <x v="15"/>
    <n v="1961"/>
    <d v="2014-04-03T00:00:00"/>
    <d v="2014-04-10T00:00:00"/>
  </r>
  <r>
    <n v="17"/>
    <n v="1022"/>
    <x v="11"/>
    <x v="0"/>
    <n v="222"/>
    <x v="16"/>
    <n v="1941"/>
    <d v="2014-04-03T00:00:00"/>
    <d v="2014-04-10T00:00:00"/>
  </r>
  <r>
    <n v="18"/>
    <n v="1022"/>
    <x v="11"/>
    <x v="0"/>
    <n v="110"/>
    <x v="17"/>
    <n v="1922"/>
    <d v="2014-04-03T00:00:00"/>
    <d v="2014-04-10T00:00:00"/>
  </r>
  <r>
    <n v="19"/>
    <n v="1022"/>
    <x v="11"/>
    <x v="0"/>
    <n v="224"/>
    <x v="18"/>
    <n v="1942"/>
    <d v="2014-04-03T00:00:00"/>
    <d v="2014-04-10T00:00:00"/>
  </r>
  <r>
    <n v="20"/>
    <n v="1038"/>
    <x v="12"/>
    <x v="0"/>
    <n v="239"/>
    <x v="19"/>
    <n v="1944"/>
    <d v="2014-04-04T00:00:00"/>
    <d v="2014-04-11T00:00:00"/>
  </r>
  <r>
    <n v="21"/>
    <n v="1039"/>
    <x v="13"/>
    <x v="0"/>
    <n v="221"/>
    <x v="20"/>
    <n v="1941"/>
    <d v="2014-04-04T00:00:00"/>
    <d v="2014-04-11T00:00:00"/>
  </r>
  <r>
    <n v="22"/>
    <n v="1003"/>
    <x v="14"/>
    <x v="2"/>
    <n v="208"/>
    <x v="21"/>
    <n v="1939"/>
    <d v="2014-04-05T00:00:00"/>
    <d v="2014-04-12T00:00:00"/>
  </r>
  <r>
    <n v="23"/>
    <n v="1030"/>
    <x v="15"/>
    <x v="0"/>
    <n v="147"/>
    <x v="22"/>
    <n v="1930"/>
    <d v="2014-04-05T00:00:00"/>
    <d v="2014-04-12T00:00:00"/>
  </r>
  <r>
    <n v="24"/>
    <n v="1030"/>
    <x v="15"/>
    <x v="0"/>
    <n v="143"/>
    <x v="23"/>
    <n v="1928"/>
    <d v="2014-04-05T00:00:00"/>
    <d v="2014-04-12T00:00:00"/>
  </r>
  <r>
    <n v="25"/>
    <n v="1025"/>
    <x v="16"/>
    <x v="1"/>
    <n v="206"/>
    <x v="24"/>
    <n v="1939"/>
    <d v="2014-04-06T00:00:00"/>
    <d v="2014-04-13T00:00:00"/>
  </r>
  <r>
    <n v="26"/>
    <n v="1025"/>
    <x v="16"/>
    <x v="1"/>
    <n v="202"/>
    <x v="25"/>
    <n v="1939"/>
    <d v="2014-04-06T00:00:00"/>
    <d v="2014-04-13T00:00:00"/>
  </r>
  <r>
    <n v="27"/>
    <n v="1011"/>
    <x v="17"/>
    <x v="0"/>
    <n v="232"/>
    <x v="26"/>
    <n v="1942"/>
    <d v="2014-04-06T00:00:00"/>
    <d v="2014-04-13T00:00:00"/>
  </r>
  <r>
    <n v="28"/>
    <n v="1011"/>
    <x v="17"/>
    <x v="0"/>
    <n v="200"/>
    <x v="27"/>
    <n v="1939"/>
    <d v="2014-04-06T00:00:00"/>
    <d v="2014-04-13T00:00:00"/>
  </r>
  <r>
    <n v="29"/>
    <n v="1011"/>
    <x v="17"/>
    <x v="0"/>
    <n v="198"/>
    <x v="28"/>
    <n v="1938"/>
    <d v="2014-04-06T00:00:00"/>
    <d v="2014-04-13T00:00:00"/>
  </r>
  <r>
    <n v="30"/>
    <n v="1032"/>
    <x v="18"/>
    <x v="1"/>
    <n v="219"/>
    <x v="29"/>
    <n v="1941"/>
    <d v="2014-04-07T00:00:00"/>
    <d v="2014-04-14T00:00:00"/>
  </r>
  <r>
    <n v="31"/>
    <n v="1032"/>
    <x v="18"/>
    <x v="1"/>
    <n v="236"/>
    <x v="30"/>
    <n v="1943"/>
    <d v="2014-04-07T00:00:00"/>
    <d v="2014-04-14T00:00:00"/>
  </r>
  <r>
    <n v="32"/>
    <n v="1005"/>
    <x v="5"/>
    <x v="0"/>
    <n v="169"/>
    <x v="31"/>
    <n v="1933"/>
    <d v="2014-04-07T00:00:00"/>
    <d v="2014-04-14T00:00:00"/>
  </r>
  <r>
    <n v="33"/>
    <n v="1029"/>
    <x v="19"/>
    <x v="1"/>
    <n v="170"/>
    <x v="32"/>
    <n v="1933"/>
    <d v="2014-04-07T00:00:00"/>
    <d v="2014-04-14T00:00:00"/>
  </r>
  <r>
    <n v="34"/>
    <n v="1027"/>
    <x v="20"/>
    <x v="0"/>
    <n v="113"/>
    <x v="33"/>
    <n v="1924"/>
    <d v="2014-04-07T00:00:00"/>
    <d v="2014-04-14T00:00:00"/>
  </r>
  <r>
    <n v="35"/>
    <n v="1027"/>
    <x v="20"/>
    <x v="0"/>
    <n v="117"/>
    <x v="34"/>
    <n v="1924"/>
    <d v="2014-04-08T00:00:00"/>
    <d v="2014-04-15T00:00:00"/>
  </r>
  <r>
    <n v="36"/>
    <n v="1027"/>
    <x v="20"/>
    <x v="0"/>
    <n v="103"/>
    <x v="35"/>
    <n v="1916"/>
    <d v="2014-04-08T00:00:00"/>
    <d v="2014-04-15T00:00:00"/>
  </r>
  <r>
    <n v="37"/>
    <n v="1027"/>
    <x v="20"/>
    <x v="0"/>
    <n v="151"/>
    <x v="36"/>
    <n v="1931"/>
    <d v="2014-04-08T00:00:00"/>
    <d v="2014-04-15T00:00:00"/>
  </r>
  <r>
    <n v="38"/>
    <n v="1040"/>
    <x v="21"/>
    <x v="0"/>
    <n v="197"/>
    <x v="37"/>
    <n v="1938"/>
    <d v="2014-04-09T00:00:00"/>
    <d v="2014-04-16T00:00:00"/>
  </r>
  <r>
    <n v="39"/>
    <n v="1040"/>
    <x v="21"/>
    <x v="0"/>
    <n v="196"/>
    <x v="38"/>
    <n v="1938"/>
    <d v="2014-04-09T00:00:00"/>
    <d v="2014-04-16T00:00:00"/>
  </r>
  <r>
    <n v="40"/>
    <n v="1048"/>
    <x v="22"/>
    <x v="2"/>
    <n v="123"/>
    <x v="39"/>
    <n v="1925"/>
    <d v="2014-04-10T00:00:00"/>
    <d v="2014-04-17T00:00:00"/>
  </r>
  <r>
    <n v="41"/>
    <n v="1041"/>
    <x v="23"/>
    <x v="0"/>
    <n v="182"/>
    <x v="40"/>
    <n v="1935"/>
    <d v="2014-04-10T00:00:00"/>
    <d v="2014-04-17T00:00:00"/>
  </r>
  <r>
    <n v="42"/>
    <n v="1041"/>
    <x v="23"/>
    <x v="0"/>
    <n v="214"/>
    <x v="12"/>
    <n v="1940"/>
    <d v="2014-04-10T00:00:00"/>
    <d v="2014-04-17T00:00:00"/>
  </r>
  <r>
    <n v="43"/>
    <n v="1041"/>
    <x v="23"/>
    <x v="0"/>
    <n v="330"/>
    <x v="4"/>
    <n v="1959"/>
    <d v="2014-04-10T00:00:00"/>
    <d v="2014-04-17T00:00:00"/>
  </r>
  <r>
    <n v="44"/>
    <n v="1045"/>
    <x v="24"/>
    <x v="0"/>
    <n v="242"/>
    <x v="41"/>
    <n v="1944"/>
    <d v="2014-04-11T00:00:00"/>
    <d v="2014-04-18T00:00:00"/>
  </r>
  <r>
    <n v="45"/>
    <n v="1042"/>
    <x v="25"/>
    <x v="0"/>
    <n v="134"/>
    <x v="42"/>
    <n v="1927"/>
    <d v="2014-04-11T00:00:00"/>
    <d v="2014-04-18T00:00:00"/>
  </r>
  <r>
    <n v="46"/>
    <n v="1050"/>
    <x v="26"/>
    <x v="0"/>
    <n v="181"/>
    <x v="6"/>
    <n v="1935"/>
    <d v="2014-04-11T00:00:00"/>
    <d v="2014-04-18T00:00:00"/>
  </r>
  <r>
    <n v="47"/>
    <n v="1049"/>
    <x v="27"/>
    <x v="0"/>
    <n v="241"/>
    <x v="11"/>
    <n v="1944"/>
    <d v="2014-04-11T00:00:00"/>
    <d v="2014-04-18T00:00:00"/>
  </r>
  <r>
    <n v="48"/>
    <n v="1010"/>
    <x v="0"/>
    <x v="0"/>
    <n v="145"/>
    <x v="43"/>
    <n v="1929"/>
    <d v="2014-04-11T00:00:00"/>
    <d v="2014-04-18T00:00:00"/>
  </r>
  <r>
    <n v="49"/>
    <n v="1010"/>
    <x v="0"/>
    <x v="0"/>
    <n v="162"/>
    <x v="44"/>
    <n v="1932"/>
    <d v="2014-04-11T00:00:00"/>
    <d v="2014-04-18T00:00:00"/>
  </r>
  <r>
    <n v="50"/>
    <n v="1005"/>
    <x v="5"/>
    <x v="0"/>
    <n v="183"/>
    <x v="2"/>
    <n v="1936"/>
    <d v="2014-04-12T00:00:00"/>
    <d v="2014-04-19T00:00:00"/>
  </r>
  <r>
    <n v="51"/>
    <n v="1005"/>
    <x v="5"/>
    <x v="0"/>
    <n v="248"/>
    <x v="45"/>
    <n v="1945"/>
    <d v="2014-04-12T00:00:00"/>
    <d v="2014-04-19T00:00:00"/>
  </r>
  <r>
    <n v="52"/>
    <n v="1022"/>
    <x v="11"/>
    <x v="0"/>
    <n v="177"/>
    <x v="46"/>
    <n v="1934"/>
    <d v="2014-04-12T00:00:00"/>
    <d v="2014-04-19T00:00:00"/>
  </r>
  <r>
    <n v="53"/>
    <n v="1051"/>
    <x v="26"/>
    <x v="0"/>
    <n v="178"/>
    <x v="47"/>
    <n v="1934"/>
    <d v="2014-04-12T00:00:00"/>
    <d v="2014-04-19T00:00:00"/>
  </r>
  <r>
    <n v="54"/>
    <n v="1003"/>
    <x v="14"/>
    <x v="2"/>
    <n v="111"/>
    <x v="48"/>
    <n v="1923"/>
    <d v="2014-04-12T00:00:00"/>
    <d v="2014-04-19T00:00:00"/>
  </r>
  <r>
    <n v="55"/>
    <n v="1003"/>
    <x v="14"/>
    <x v="2"/>
    <n v="180"/>
    <x v="49"/>
    <n v="1935"/>
    <d v="2014-04-12T00:00:00"/>
    <d v="2014-04-19T00:00:00"/>
  </r>
  <r>
    <n v="56"/>
    <n v="1003"/>
    <x v="14"/>
    <x v="2"/>
    <n v="119"/>
    <x v="50"/>
    <n v="1925"/>
    <d v="2014-04-12T00:00:00"/>
    <d v="2014-04-19T00:00:00"/>
  </r>
  <r>
    <n v="57"/>
    <n v="1003"/>
    <x v="14"/>
    <x v="2"/>
    <n v="344"/>
    <x v="10"/>
    <n v="1962"/>
    <d v="2014-04-12T00:00:00"/>
    <d v="2014-04-19T00:00:00"/>
  </r>
  <r>
    <n v="58"/>
    <n v="1007"/>
    <x v="28"/>
    <x v="0"/>
    <n v="148"/>
    <x v="1"/>
    <n v="1930"/>
    <d v="2014-04-12T00:00:00"/>
    <d v="2014-04-19T00:00:00"/>
  </r>
  <r>
    <n v="59"/>
    <n v="1007"/>
    <x v="28"/>
    <x v="0"/>
    <n v="223"/>
    <x v="51"/>
    <n v="1941"/>
    <d v="2014-04-13T00:00:00"/>
    <d v="2014-04-20T00:00:00"/>
  </r>
  <r>
    <n v="60"/>
    <n v="1044"/>
    <x v="29"/>
    <x v="0"/>
    <n v="185"/>
    <x v="52"/>
    <n v="1936"/>
    <d v="2014-04-13T00:00:00"/>
    <d v="2014-04-20T00:00:00"/>
  </r>
  <r>
    <n v="61"/>
    <n v="1044"/>
    <x v="29"/>
    <x v="0"/>
    <n v="115"/>
    <x v="53"/>
    <n v="1924"/>
    <d v="2014-04-13T00:00:00"/>
    <d v="2014-04-20T00:00:00"/>
  </r>
  <r>
    <n v="62"/>
    <n v="1034"/>
    <x v="10"/>
    <x v="2"/>
    <n v="187"/>
    <x v="54"/>
    <n v="1936"/>
    <d v="2014-04-13T00:00:00"/>
    <d v="2014-04-20T00:00:00"/>
  </r>
  <r>
    <n v="63"/>
    <n v="1034"/>
    <x v="10"/>
    <x v="2"/>
    <n v="200"/>
    <x v="27"/>
    <n v="1939"/>
    <d v="2014-04-13T00:00:00"/>
    <d v="2014-04-20T00:00:00"/>
  </r>
  <r>
    <n v="64"/>
    <n v="1034"/>
    <x v="10"/>
    <x v="2"/>
    <n v="193"/>
    <x v="55"/>
    <n v="1937"/>
    <d v="2014-04-13T00:00:00"/>
    <d v="2014-04-20T00:00:00"/>
  </r>
  <r>
    <n v="65"/>
    <n v="1034"/>
    <x v="10"/>
    <x v="2"/>
    <n v="215"/>
    <x v="56"/>
    <n v="1940"/>
    <d v="2014-04-13T00:00:00"/>
    <d v="2014-04-20T00:00:00"/>
  </r>
  <r>
    <n v="66"/>
    <n v="1011"/>
    <x v="17"/>
    <x v="0"/>
    <n v="191"/>
    <x v="57"/>
    <n v="1937"/>
    <d v="2014-04-14T00:00:00"/>
    <d v="2014-04-21T00:00:00"/>
  </r>
  <r>
    <n v="67"/>
    <n v="1011"/>
    <x v="17"/>
    <x v="0"/>
    <n v="128"/>
    <x v="58"/>
    <n v="1926"/>
    <d v="2014-04-14T00:00:00"/>
    <d v="2014-04-21T00:00:00"/>
  </r>
  <r>
    <n v="68"/>
    <n v="1015"/>
    <x v="3"/>
    <x v="1"/>
    <n v="171"/>
    <x v="59"/>
    <n v="1933"/>
    <d v="2014-04-14T00:00:00"/>
    <d v="2014-04-21T00:00:00"/>
  </r>
  <r>
    <n v="69"/>
    <n v="1015"/>
    <x v="3"/>
    <x v="1"/>
    <n v="161"/>
    <x v="60"/>
    <n v="1932"/>
    <d v="2014-04-14T00:00:00"/>
    <d v="2014-04-21T00:00:00"/>
  </r>
  <r>
    <n v="70"/>
    <n v="1015"/>
    <x v="3"/>
    <x v="1"/>
    <n v="151"/>
    <x v="36"/>
    <n v="1931"/>
    <d v="2014-04-14T00:00:00"/>
    <d v="2014-04-21T00:00:00"/>
  </r>
  <r>
    <n v="71"/>
    <n v="1047"/>
    <x v="30"/>
    <x v="0"/>
    <n v="129"/>
    <x v="61"/>
    <n v="1927"/>
    <d v="2014-04-15T00:00:00"/>
    <d v="2014-04-22T00:00:00"/>
  </r>
  <r>
    <n v="72"/>
    <n v="1047"/>
    <x v="30"/>
    <x v="0"/>
    <n v="141"/>
    <x v="62"/>
    <n v="1928"/>
    <d v="2014-04-15T00:00:00"/>
    <d v="2014-04-22T00:00:00"/>
  </r>
  <r>
    <n v="73"/>
    <n v="1012"/>
    <x v="31"/>
    <x v="1"/>
    <n v="142"/>
    <x v="8"/>
    <n v="1928"/>
    <d v="2014-04-15T00:00:00"/>
    <d v="2014-04-22T00:00:00"/>
  </r>
  <r>
    <n v="74"/>
    <n v="1012"/>
    <x v="31"/>
    <x v="1"/>
    <n v="110"/>
    <x v="17"/>
    <n v="1922"/>
    <d v="2014-04-15T00:00:00"/>
    <d v="2014-04-22T00:00:00"/>
  </r>
  <r>
    <n v="75"/>
    <n v="1012"/>
    <x v="31"/>
    <x v="1"/>
    <n v="109"/>
    <x v="63"/>
    <n v="1921"/>
    <d v="2014-04-15T00:00:00"/>
    <d v="2014-04-22T00:00:00"/>
  </r>
  <r>
    <n v="76"/>
    <n v="1016"/>
    <x v="29"/>
    <x v="0"/>
    <n v="226"/>
    <x v="64"/>
    <n v="1942"/>
    <d v="2014-04-16T00:00:00"/>
    <d v="2014-04-23T00:00:00"/>
  </r>
  <r>
    <n v="77"/>
    <n v="1021"/>
    <x v="1"/>
    <x v="1"/>
    <n v="147"/>
    <x v="22"/>
    <n v="1930"/>
    <d v="2014-04-16T00:00:00"/>
    <d v="2014-04-23T00:00:00"/>
  </r>
  <r>
    <n v="78"/>
    <n v="1021"/>
    <x v="1"/>
    <x v="1"/>
    <n v="159"/>
    <x v="65"/>
    <n v="1932"/>
    <d v="2014-04-16T00:00:00"/>
    <d v="2014-04-23T00:00:00"/>
  </r>
  <r>
    <n v="79"/>
    <n v="1021"/>
    <x v="1"/>
    <x v="1"/>
    <n v="169"/>
    <x v="31"/>
    <n v="1933"/>
    <d v="2014-04-16T00:00:00"/>
    <d v="2014-04-23T00:00:00"/>
  </r>
  <r>
    <n v="80"/>
    <n v="1021"/>
    <x v="1"/>
    <x v="1"/>
    <n v="209"/>
    <x v="66"/>
    <n v="1940"/>
    <d v="2014-04-16T00:00:00"/>
    <d v="2014-04-23T00:00:00"/>
  </r>
  <r>
    <n v="81"/>
    <n v="1028"/>
    <x v="32"/>
    <x v="0"/>
    <n v="228"/>
    <x v="67"/>
    <n v="1942"/>
    <d v="2014-04-16T00:00:00"/>
    <d v="2014-04-23T00:00:00"/>
  </r>
  <r>
    <n v="82"/>
    <n v="1028"/>
    <x v="32"/>
    <x v="0"/>
    <n v="243"/>
    <x v="7"/>
    <n v="1944"/>
    <d v="2014-04-16T00:00:00"/>
    <d v="2014-04-23T00:00:00"/>
  </r>
  <r>
    <n v="83"/>
    <n v="1031"/>
    <x v="33"/>
    <x v="0"/>
    <n v="179"/>
    <x v="68"/>
    <n v="1935"/>
    <d v="2014-04-17T00:00:00"/>
    <d v="2014-04-24T00:00:00"/>
  </r>
  <r>
    <n v="84"/>
    <n v="1031"/>
    <x v="33"/>
    <x v="0"/>
    <n v="195"/>
    <x v="69"/>
    <n v="1938"/>
    <d v="2014-04-17T00:00:00"/>
    <d v="2014-04-24T00:00:00"/>
  </r>
  <r>
    <n v="85"/>
    <n v="1046"/>
    <x v="34"/>
    <x v="1"/>
    <n v="220"/>
    <x v="70"/>
    <n v="1941"/>
    <d v="2014-04-17T00:00:00"/>
    <d v="2014-04-24T00:00:00"/>
  </r>
  <r>
    <n v="86"/>
    <n v="1046"/>
    <x v="34"/>
    <x v="1"/>
    <n v="206"/>
    <x v="24"/>
    <n v="1939"/>
    <d v="2014-04-17T00:00:00"/>
    <d v="2014-04-24T00:00:00"/>
  </r>
  <r>
    <n v="87"/>
    <n v="1046"/>
    <x v="34"/>
    <x v="1"/>
    <n v="189"/>
    <x v="71"/>
    <n v="1937"/>
    <d v="2014-04-17T00:00:00"/>
    <d v="2014-04-24T00:00:00"/>
  </r>
  <r>
    <n v="88"/>
    <n v="1013"/>
    <x v="35"/>
    <x v="0"/>
    <n v="152"/>
    <x v="72"/>
    <n v="1931"/>
    <d v="2014-04-18T00:00:00"/>
    <d v="2014-04-25T00:00:00"/>
  </r>
  <r>
    <n v="89"/>
    <n v="1008"/>
    <x v="8"/>
    <x v="2"/>
    <n v="202"/>
    <x v="25"/>
    <n v="1939"/>
    <d v="2014-04-18T00:00:00"/>
    <d v="2014-04-25T00:00:00"/>
  </r>
  <r>
    <n v="90"/>
    <n v="1008"/>
    <x v="8"/>
    <x v="2"/>
    <n v="205"/>
    <x v="73"/>
    <n v="1939"/>
    <d v="2014-04-18T00:00:00"/>
    <d v="2014-04-25T00:00:00"/>
  </r>
  <r>
    <n v="91"/>
    <n v="1008"/>
    <x v="8"/>
    <x v="2"/>
    <n v="217"/>
    <x v="74"/>
    <n v="1940"/>
    <d v="2014-04-18T00:00:00"/>
    <d v="2014-04-25T00:00:00"/>
  </r>
  <r>
    <n v="92"/>
    <n v="1008"/>
    <x v="8"/>
    <x v="2"/>
    <n v="224"/>
    <x v="18"/>
    <n v="1942"/>
    <d v="2014-04-18T00:00:00"/>
    <d v="2014-04-25T00:00:00"/>
  </r>
  <r>
    <n v="93"/>
    <n v="1024"/>
    <x v="36"/>
    <x v="2"/>
    <n v="259"/>
    <x v="5"/>
    <n v="1948"/>
    <d v="2014-04-19T00:00:00"/>
    <d v="2014-04-26T00:00:00"/>
  </r>
  <r>
    <n v="94"/>
    <n v="1024"/>
    <x v="36"/>
    <x v="2"/>
    <n v="335"/>
    <x v="9"/>
    <n v="1960"/>
    <d v="2014-04-19T00:00:00"/>
    <d v="2014-04-26T00:00:00"/>
  </r>
  <r>
    <n v="95"/>
    <n v="1036"/>
    <x v="37"/>
    <x v="0"/>
    <n v="236"/>
    <x v="30"/>
    <n v="1943"/>
    <d v="2014-04-19T00:00:00"/>
    <d v="2014-04-26T00:00:00"/>
  </r>
  <r>
    <n v="96"/>
    <n v="1049"/>
    <x v="27"/>
    <x v="0"/>
    <n v="344"/>
    <x v="10"/>
    <n v="1962"/>
    <d v="2014-04-20T00:00:00"/>
    <d v="2014-04-27T00:00:00"/>
  </r>
  <r>
    <n v="97"/>
    <n v="1049"/>
    <x v="27"/>
    <x v="0"/>
    <n v="330"/>
    <x v="4"/>
    <n v="1959"/>
    <d v="2014-04-20T00:00:00"/>
    <d v="2014-04-27T00:00:00"/>
  </r>
  <r>
    <n v="98"/>
    <n v="1049"/>
    <x v="27"/>
    <x v="0"/>
    <n v="149"/>
    <x v="75"/>
    <n v="1931"/>
    <d v="2014-04-20T00:00:00"/>
    <d v="2014-04-27T00:00:00"/>
  </r>
  <r>
    <n v="99"/>
    <n v="1049"/>
    <x v="27"/>
    <x v="0"/>
    <n v="317"/>
    <x v="76"/>
    <n v="1957"/>
    <d v="2014-04-20T00:00:00"/>
    <d v="2014-04-27T00:00:00"/>
  </r>
  <r>
    <n v="100"/>
    <n v="1040"/>
    <x v="21"/>
    <x v="0"/>
    <n v="309"/>
    <x v="77"/>
    <n v="1955"/>
    <d v="2014-04-20T00:00:00"/>
    <d v="2014-04-2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ﾋﾟﾎﾞｯﾄﾃｰﾌﾞﾙ1" cacheId="0" applyNumberFormats="0" applyBorderFormats="0" applyFontFormats="0" applyPatternFormats="0" applyAlignmentFormats="0" applyWidthHeightFormats="1" dataCaption="値" updatedVersion="5" minRefreshableVersion="3" useAutoFormatting="1" itemPrintTitles="1" createdVersion="5" indent="0" outline="1" outlineData="1" multipleFieldFilters="0">
  <location ref="A3:E83" firstHeaderRow="1" firstDataRow="2" firstDataCol="1"/>
  <pivotFields count="9">
    <pivotField showAll="0"/>
    <pivotField showAll="0"/>
    <pivotField dataField="1" showAll="0">
      <items count="39">
        <item x="2"/>
        <item x="37"/>
        <item x="3"/>
        <item x="5"/>
        <item x="27"/>
        <item x="14"/>
        <item x="13"/>
        <item x="16"/>
        <item x="18"/>
        <item x="24"/>
        <item x="17"/>
        <item x="28"/>
        <item x="32"/>
        <item x="26"/>
        <item x="6"/>
        <item x="36"/>
        <item x="19"/>
        <item x="1"/>
        <item x="34"/>
        <item x="11"/>
        <item x="12"/>
        <item x="8"/>
        <item x="29"/>
        <item x="33"/>
        <item x="15"/>
        <item x="9"/>
        <item x="7"/>
        <item x="23"/>
        <item x="31"/>
        <item x="4"/>
        <item x="35"/>
        <item x="25"/>
        <item x="0"/>
        <item x="20"/>
        <item x="21"/>
        <item x="10"/>
        <item x="30"/>
        <item x="22"/>
        <item t="default"/>
      </items>
    </pivotField>
    <pivotField axis="axisCol" showAll="0">
      <items count="4">
        <item x="2"/>
        <item x="1"/>
        <item x="0"/>
        <item t="default"/>
      </items>
    </pivotField>
    <pivotField showAll="0"/>
    <pivotField axis="axisRow" showAll="0">
      <items count="79">
        <item x="9"/>
        <item x="10"/>
        <item x="73"/>
        <item x="39"/>
        <item x="6"/>
        <item x="64"/>
        <item x="32"/>
        <item x="33"/>
        <item x="24"/>
        <item x="51"/>
        <item x="42"/>
        <item x="35"/>
        <item x="54"/>
        <item x="25"/>
        <item x="46"/>
        <item x="0"/>
        <item x="15"/>
        <item x="40"/>
        <item x="34"/>
        <item x="43"/>
        <item x="18"/>
        <item x="53"/>
        <item x="22"/>
        <item x="50"/>
        <item x="3"/>
        <item x="56"/>
        <item x="36"/>
        <item x="68"/>
        <item x="45"/>
        <item x="20"/>
        <item x="67"/>
        <item x="41"/>
        <item x="52"/>
        <item x="1"/>
        <item x="16"/>
        <item x="70"/>
        <item x="48"/>
        <item x="29"/>
        <item x="59"/>
        <item x="60"/>
        <item x="62"/>
        <item x="47"/>
        <item x="19"/>
        <item x="12"/>
        <item x="75"/>
        <item x="30"/>
        <item x="44"/>
        <item x="17"/>
        <item x="8"/>
        <item x="2"/>
        <item x="38"/>
        <item x="65"/>
        <item x="21"/>
        <item x="11"/>
        <item x="37"/>
        <item x="26"/>
        <item x="63"/>
        <item x="71"/>
        <item x="13"/>
        <item x="28"/>
        <item x="69"/>
        <item x="76"/>
        <item x="74"/>
        <item x="58"/>
        <item x="31"/>
        <item x="61"/>
        <item x="55"/>
        <item x="72"/>
        <item x="49"/>
        <item x="23"/>
        <item x="27"/>
        <item x="7"/>
        <item x="5"/>
        <item x="4"/>
        <item x="14"/>
        <item x="57"/>
        <item x="77"/>
        <item x="66"/>
        <item t="default"/>
      </items>
    </pivotField>
    <pivotField showAll="0"/>
    <pivotField showAll="0"/>
    <pivotField numFmtId="176" showAll="0"/>
  </pivotFields>
  <rowFields count="1">
    <field x="5"/>
  </rowFields>
  <rowItems count="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t="grand">
      <x/>
    </i>
  </rowItems>
  <colFields count="1">
    <field x="3"/>
  </colFields>
  <colItems count="4">
    <i>
      <x/>
    </i>
    <i>
      <x v="1"/>
    </i>
    <i>
      <x v="2"/>
    </i>
    <i t="grand">
      <x/>
    </i>
  </colItems>
  <dataFields count="1">
    <dataField name="データの個数 / 名前" fld="2" subtotal="count" baseField="0" baseItem="0"/>
  </dataFields>
  <formats count="7">
    <format dxfId="6">
      <pivotArea type="all" dataOnly="0" outline="0" fieldPosition="0"/>
    </format>
    <format dxfId="5">
      <pivotArea outline="0" collapsedLevelsAreSubtotals="1" fieldPosition="0"/>
    </format>
    <format dxfId="4">
      <pivotArea dataOnly="0" labelOnly="1" fieldPosition="0">
        <references count="1">
          <reference field="5"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
      <pivotArea dataOnly="0" labelOnly="1" fieldPosition="0">
        <references count="1">
          <reference field="5" count="28">
            <x v="50"/>
            <x v="51"/>
            <x v="52"/>
            <x v="53"/>
            <x v="54"/>
            <x v="55"/>
            <x v="56"/>
            <x v="57"/>
            <x v="58"/>
            <x v="59"/>
            <x v="60"/>
            <x v="61"/>
            <x v="62"/>
            <x v="63"/>
            <x v="64"/>
            <x v="65"/>
            <x v="66"/>
            <x v="67"/>
            <x v="68"/>
            <x v="69"/>
            <x v="70"/>
            <x v="71"/>
            <x v="72"/>
            <x v="73"/>
            <x v="74"/>
            <x v="75"/>
            <x v="76"/>
            <x v="77"/>
          </reference>
        </references>
      </pivotArea>
    </format>
    <format dxfId="2">
      <pivotArea dataOnly="0" labelOnly="1" grandRow="1" outline="0"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テーブル2" displayName="テーブル2" ref="A1:I101" totalsRowShown="0" headerRowDxfId="31" dataDxfId="30">
  <autoFilter ref="A1:I101"/>
  <tableColumns count="9">
    <tableColumn id="1" name="貸出番号" dataDxfId="29"/>
    <tableColumn id="2" name="会員番号" dataDxfId="28"/>
    <tableColumn id="3" name="名前" dataDxfId="27"/>
    <tableColumn id="4" name="会員種別" dataDxfId="26">
      <calculatedColumnFormula>VLOOKUP(B2,会員表!$A$2:$E$51,4,1)</calculatedColumnFormula>
    </tableColumn>
    <tableColumn id="5" name="DVDコード" dataDxfId="25"/>
    <tableColumn id="6" name="DVDタイトル" dataDxfId="24"/>
    <tableColumn id="7" name="公開年" dataDxfId="23"/>
    <tableColumn id="8" name="貸出日" dataDxfId="22"/>
    <tableColumn id="9" name="返却期日" dataDxfId="21"/>
  </tableColumns>
  <tableStyleInfo name="TableStyleLight14" showFirstColumn="0" showLastColumn="0" showRowStripes="1" showColumnStripes="0"/>
</table>
</file>

<file path=xl/tables/table2.xml><?xml version="1.0" encoding="utf-8"?>
<table xmlns="http://schemas.openxmlformats.org/spreadsheetml/2006/main" id="8" name="テーブル59" displayName="テーブル59" ref="A1:E257" totalsRowShown="0" headerRowDxfId="20" dataDxfId="19">
  <autoFilter ref="A1:E257"/>
  <tableColumns count="5">
    <tableColumn id="1" name="DVDコード" dataDxfId="18"/>
    <tableColumn id="2" name="DVDタイトル" dataDxfId="17"/>
    <tableColumn id="3" name="原題" dataDxfId="16"/>
    <tableColumn id="4" name="種類" dataDxfId="15"/>
    <tableColumn id="5" name="公開年" dataDxfId="14"/>
  </tableColumns>
  <tableStyleInfo name="TableStyleLight9" showFirstColumn="0" showLastColumn="0" showRowStripes="1" showColumnStripes="0"/>
</table>
</file>

<file path=xl/tables/table3.xml><?xml version="1.0" encoding="utf-8"?>
<table xmlns="http://schemas.openxmlformats.org/spreadsheetml/2006/main" id="3" name="テーブル3" displayName="テーブル3" ref="A1:E51" totalsRowShown="0" headerRowDxfId="13" dataDxfId="12">
  <autoFilter ref="A1:E51"/>
  <tableColumns count="5">
    <tableColumn id="1" name="会員番号" dataDxfId="11"/>
    <tableColumn id="2" name="名前" dataDxfId="10"/>
    <tableColumn id="3" name="性別" dataDxfId="9"/>
    <tableColumn id="5" name="会員種別" dataDxfId="8"/>
    <tableColumn id="4" name="連絡先" dataDxfId="7">
      <calculatedColumnFormula>"090"&amp;"-"&amp;RANDBETWEEN(1211,9680)&amp;"-"&amp; "xxxx"</calculatedColumnFormula>
    </tableColumn>
  </tableColumns>
  <tableStyleInfo name="TableStyleLight10" showFirstColumn="0" showLastColumn="0" showRowStripes="1" showColumnStripes="0"/>
</table>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4"/>
  <sheetViews>
    <sheetView tabSelected="1" workbookViewId="0"/>
  </sheetViews>
  <sheetFormatPr defaultColWidth="8.875" defaultRowHeight="13.5" x14ac:dyDescent="0.15"/>
  <cols>
    <col min="1" max="1" width="11.625" style="4" customWidth="1"/>
    <col min="2" max="3" width="11.625" style="5" customWidth="1"/>
    <col min="4" max="5" width="12.625" style="5" customWidth="1"/>
    <col min="6" max="6" width="24.125" style="2" bestFit="1" customWidth="1"/>
    <col min="7" max="7" width="10.625" style="5" customWidth="1"/>
    <col min="8" max="9" width="10.625" style="6" customWidth="1"/>
    <col min="10" max="16384" width="8.875" style="2"/>
  </cols>
  <sheetData>
    <row r="1" spans="1:9" s="5" customFormat="1" x14ac:dyDescent="0.15">
      <c r="A1" s="12" t="s">
        <v>70</v>
      </c>
      <c r="B1" s="5" t="s">
        <v>53</v>
      </c>
      <c r="C1" s="5" t="s">
        <v>604</v>
      </c>
      <c r="D1" s="5" t="s">
        <v>100</v>
      </c>
      <c r="E1" s="5" t="s">
        <v>28</v>
      </c>
      <c r="F1" s="5" t="s">
        <v>29</v>
      </c>
      <c r="G1" s="5" t="s">
        <v>597</v>
      </c>
      <c r="H1" s="6" t="s">
        <v>71</v>
      </c>
      <c r="I1" s="6" t="s">
        <v>72</v>
      </c>
    </row>
    <row r="2" spans="1:9" x14ac:dyDescent="0.15">
      <c r="A2" s="4">
        <v>1</v>
      </c>
      <c r="B2" s="5">
        <v>1010</v>
      </c>
      <c r="C2" s="5" t="str">
        <f>VLOOKUP(B2,会員表!$A$2:$E$51,2,1)</f>
        <v>田中○○</v>
      </c>
      <c r="D2" s="5" t="str">
        <f>VLOOKUP(B2,会員表!$A$2:$E$51,4,1)</f>
        <v>レギュラー</v>
      </c>
      <c r="E2" s="5">
        <v>124</v>
      </c>
      <c r="F2" s="2" t="str">
        <f>VLOOKUP(E2,DVD表!$A$2:$E$257,2,1)</f>
        <v>ダグラスの海賊</v>
      </c>
      <c r="G2" s="5">
        <f>VLOOKUP(E2,DVD表!$A$2:$E$257,5,1)</f>
        <v>1926</v>
      </c>
      <c r="H2" s="6">
        <v>41730</v>
      </c>
      <c r="I2" s="6">
        <f t="shared" ref="I2:I27" si="0">H2+7</f>
        <v>41737</v>
      </c>
    </row>
    <row r="3" spans="1:9" x14ac:dyDescent="0.15">
      <c r="A3" s="4">
        <v>2</v>
      </c>
      <c r="B3" s="5">
        <v>1010</v>
      </c>
      <c r="C3" s="5" t="str">
        <f>VLOOKUP(B3,会員表!$A$2:$E$51,2,1)</f>
        <v>田中○○</v>
      </c>
      <c r="D3" s="5" t="str">
        <f>VLOOKUP(B3,会員表!$A$2:$E$51,4,1)</f>
        <v>レギュラー</v>
      </c>
      <c r="E3" s="5">
        <v>148</v>
      </c>
      <c r="F3" s="2" t="str">
        <f>VLOOKUP(E3,DVD表!$A$2:$E$257,2,1)</f>
        <v>モロッコ</v>
      </c>
      <c r="G3" s="5">
        <f>VLOOKUP(E3,DVD表!$A$2:$E$257,5,1)</f>
        <v>1930</v>
      </c>
      <c r="H3" s="6">
        <v>41730</v>
      </c>
      <c r="I3" s="6">
        <f t="shared" si="0"/>
        <v>41737</v>
      </c>
    </row>
    <row r="4" spans="1:9" x14ac:dyDescent="0.15">
      <c r="A4" s="4">
        <v>3</v>
      </c>
      <c r="B4" s="5">
        <v>1021</v>
      </c>
      <c r="C4" s="5" t="str">
        <f>VLOOKUP(B4,会員表!$A$2:$E$51,2,1)</f>
        <v>松原○○</v>
      </c>
      <c r="D4" s="5" t="str">
        <f>VLOOKUP(B4,会員表!$A$2:$E$51,4,1)</f>
        <v>シルバー</v>
      </c>
      <c r="E4" s="5">
        <v>183</v>
      </c>
      <c r="F4" s="2" t="str">
        <f>VLOOKUP(E4,DVD表!$A$2:$E$257,2,1)</f>
        <v>孔雀夫人</v>
      </c>
      <c r="G4" s="5">
        <f>VLOOKUP(E4,DVD表!$A$2:$E$257,5,1)</f>
        <v>1936</v>
      </c>
      <c r="H4" s="6">
        <v>41730</v>
      </c>
      <c r="I4" s="6">
        <f t="shared" si="0"/>
        <v>41737</v>
      </c>
    </row>
    <row r="5" spans="1:9" x14ac:dyDescent="0.15">
      <c r="A5" s="4">
        <v>4</v>
      </c>
      <c r="B5" s="5">
        <v>1002</v>
      </c>
      <c r="C5" s="5" t="str">
        <f>VLOOKUP(B5,会員表!$A$2:$E$51,2,1)</f>
        <v>伊藤○○</v>
      </c>
      <c r="D5" s="5" t="str">
        <f>VLOOKUP(B5,会員表!$A$2:$E$51,4,1)</f>
        <v>シルバー</v>
      </c>
      <c r="E5" s="5">
        <v>210</v>
      </c>
      <c r="F5" s="2" t="str">
        <f>VLOOKUP(E5,DVD表!$A$2:$E$257,2,1)</f>
        <v>ファンタジア</v>
      </c>
      <c r="G5" s="5">
        <f>VLOOKUP(E5,DVD表!$A$2:$E$257,5,1)</f>
        <v>1940</v>
      </c>
      <c r="H5" s="6">
        <v>41730</v>
      </c>
      <c r="I5" s="6">
        <f t="shared" si="0"/>
        <v>41737</v>
      </c>
    </row>
    <row r="6" spans="1:9" x14ac:dyDescent="0.15">
      <c r="A6" s="4">
        <v>5</v>
      </c>
      <c r="B6" s="5">
        <v>1002</v>
      </c>
      <c r="C6" s="5" t="str">
        <f>VLOOKUP(B6,会員表!$A$2:$E$51,2,1)</f>
        <v>伊藤○○</v>
      </c>
      <c r="D6" s="5" t="str">
        <f>VLOOKUP(B6,会員表!$A$2:$E$51,4,1)</f>
        <v>シルバー</v>
      </c>
      <c r="E6" s="5">
        <v>330</v>
      </c>
      <c r="F6" s="2" t="str">
        <f>VLOOKUP(E6,DVD表!$A$2:$E$257,2,1)</f>
        <v>北北西に進路を取れ</v>
      </c>
      <c r="G6" s="5">
        <f>VLOOKUP(E6,DVD表!$A$2:$E$257,5,1)</f>
        <v>1959</v>
      </c>
      <c r="H6" s="6">
        <v>41730</v>
      </c>
      <c r="I6" s="6">
        <f t="shared" si="0"/>
        <v>41737</v>
      </c>
    </row>
    <row r="7" spans="1:9" x14ac:dyDescent="0.15">
      <c r="A7" s="4">
        <v>6</v>
      </c>
      <c r="B7" s="5">
        <v>1002</v>
      </c>
      <c r="C7" s="5" t="str">
        <f>VLOOKUP(B7,会員表!$A$2:$E$51,2,1)</f>
        <v>伊藤○○</v>
      </c>
      <c r="D7" s="5" t="str">
        <f>VLOOKUP(B7,会員表!$A$2:$E$51,4,1)</f>
        <v>シルバー</v>
      </c>
      <c r="E7" s="5">
        <v>259</v>
      </c>
      <c r="F7" s="2" t="str">
        <f>VLOOKUP(E7,DVD表!$A$2:$E$257,2,1)</f>
        <v>忘れじの面影</v>
      </c>
      <c r="G7" s="5">
        <f>VLOOKUP(E7,DVD表!$A$2:$E$257,5,1)</f>
        <v>1948</v>
      </c>
      <c r="H7" s="6">
        <v>41730</v>
      </c>
      <c r="I7" s="6">
        <f t="shared" si="0"/>
        <v>41737</v>
      </c>
    </row>
    <row r="8" spans="1:9" x14ac:dyDescent="0.15">
      <c r="A8" s="4">
        <v>7</v>
      </c>
      <c r="B8" s="5">
        <v>1015</v>
      </c>
      <c r="C8" s="5" t="str">
        <f>VLOOKUP(B8,会員表!$A$2:$E$51,2,1)</f>
        <v>永田○○</v>
      </c>
      <c r="D8" s="5" t="str">
        <f>VLOOKUP(B8,会員表!$A$2:$E$51,4,1)</f>
        <v>シルバー</v>
      </c>
      <c r="E8" s="5">
        <v>181</v>
      </c>
      <c r="F8" s="2" t="str">
        <f>VLOOKUP(E8,DVD表!$A$2:$E$257,2,1)</f>
        <v>オペラは踊る</v>
      </c>
      <c r="G8" s="5">
        <f>VLOOKUP(E8,DVD表!$A$2:$E$257,5,1)</f>
        <v>1935</v>
      </c>
      <c r="H8" s="6">
        <v>41731</v>
      </c>
      <c r="I8" s="6">
        <f t="shared" si="0"/>
        <v>41738</v>
      </c>
    </row>
    <row r="9" spans="1:9" x14ac:dyDescent="0.15">
      <c r="A9" s="4">
        <v>8</v>
      </c>
      <c r="B9" s="5">
        <v>1014</v>
      </c>
      <c r="C9" s="5" t="str">
        <f>VLOOKUP(B9,会員表!$A$2:$E$51,2,1)</f>
        <v>中村○○</v>
      </c>
      <c r="D9" s="5" t="str">
        <f>VLOOKUP(B9,会員表!$A$2:$E$51,4,1)</f>
        <v>シルバー</v>
      </c>
      <c r="E9" s="5">
        <v>243</v>
      </c>
      <c r="F9" s="2" t="str">
        <f>VLOOKUP(E9,DVD表!$A$2:$E$257,2,1)</f>
        <v>母と娘</v>
      </c>
      <c r="G9" s="5">
        <f>VLOOKUP(E9,DVD表!$A$2:$E$257,5,1)</f>
        <v>1944</v>
      </c>
      <c r="H9" s="6">
        <v>41731</v>
      </c>
      <c r="I9" s="6">
        <f t="shared" si="0"/>
        <v>41738</v>
      </c>
    </row>
    <row r="10" spans="1:9" x14ac:dyDescent="0.15">
      <c r="A10" s="4">
        <v>9</v>
      </c>
      <c r="B10" s="5">
        <v>1005</v>
      </c>
      <c r="C10" s="5" t="str">
        <f>VLOOKUP(B10,会員表!$A$2:$E$51,2,1)</f>
        <v>岡安○○</v>
      </c>
      <c r="D10" s="5" t="str">
        <f>VLOOKUP(B10,会員表!$A$2:$E$51,4,1)</f>
        <v>レギュラー</v>
      </c>
      <c r="E10" s="5">
        <v>142</v>
      </c>
      <c r="F10" s="2" t="str">
        <f>VLOOKUP(E10,DVD表!$A$2:$E$257,2,1)</f>
        <v>結婚行進曲</v>
      </c>
      <c r="G10" s="5">
        <f>VLOOKUP(E10,DVD表!$A$2:$E$257,5,1)</f>
        <v>1928</v>
      </c>
      <c r="H10" s="6">
        <v>41731</v>
      </c>
      <c r="I10" s="6">
        <f t="shared" si="0"/>
        <v>41738</v>
      </c>
    </row>
    <row r="11" spans="1:9" x14ac:dyDescent="0.15">
      <c r="A11" s="4">
        <v>10</v>
      </c>
      <c r="B11" s="5">
        <v>1005</v>
      </c>
      <c r="C11" s="5" t="str">
        <f>VLOOKUP(B11,会員表!$A$2:$E$51,2,1)</f>
        <v>岡安○○</v>
      </c>
      <c r="D11" s="5" t="str">
        <f>VLOOKUP(B11,会員表!$A$2:$E$51,4,1)</f>
        <v>レギュラー</v>
      </c>
      <c r="E11" s="5">
        <v>335</v>
      </c>
      <c r="F11" s="2" t="str">
        <f>VLOOKUP(E11,DVD表!$A$2:$E$257,2,1)</f>
        <v>アパートの鍵貸します</v>
      </c>
      <c r="G11" s="5">
        <f>VLOOKUP(E11,DVD表!$A$2:$E$257,5,1)</f>
        <v>1960</v>
      </c>
      <c r="H11" s="6">
        <v>41731</v>
      </c>
      <c r="I11" s="6">
        <f t="shared" si="0"/>
        <v>41738</v>
      </c>
    </row>
    <row r="12" spans="1:9" x14ac:dyDescent="0.15">
      <c r="A12" s="4">
        <v>11</v>
      </c>
      <c r="B12" s="5">
        <v>1023</v>
      </c>
      <c r="C12" s="5" t="str">
        <f>VLOOKUP(B12,会員表!$A$2:$E$51,2,1)</f>
        <v>三輪○○</v>
      </c>
      <c r="D12" s="5" t="str">
        <f>VLOOKUP(B12,会員表!$A$2:$E$51,4,1)</f>
        <v>レギュラー</v>
      </c>
      <c r="E12" s="5">
        <v>344</v>
      </c>
      <c r="F12" s="2" t="str">
        <f>VLOOKUP(E12,DVD表!$A$2:$E$257,2,1)</f>
        <v>アラビアのロレンス</v>
      </c>
      <c r="G12" s="5">
        <f>VLOOKUP(E12,DVD表!$A$2:$E$257,5,1)</f>
        <v>1962</v>
      </c>
      <c r="H12" s="6">
        <v>41731</v>
      </c>
      <c r="I12" s="6">
        <f t="shared" si="0"/>
        <v>41738</v>
      </c>
    </row>
    <row r="13" spans="1:9" x14ac:dyDescent="0.15">
      <c r="A13" s="4">
        <v>12</v>
      </c>
      <c r="B13" s="5">
        <v>1023</v>
      </c>
      <c r="C13" s="5" t="str">
        <f>VLOOKUP(B13,会員表!$A$2:$E$51,2,1)</f>
        <v>三輪○○</v>
      </c>
      <c r="D13" s="5" t="str">
        <f>VLOOKUP(B13,会員表!$A$2:$E$51,4,1)</f>
        <v>レギュラー</v>
      </c>
      <c r="E13" s="5">
        <v>241</v>
      </c>
      <c r="F13" s="2" t="str">
        <f>VLOOKUP(E13,DVD表!$A$2:$E$257,2,1)</f>
        <v>若草の頃</v>
      </c>
      <c r="G13" s="5">
        <f>VLOOKUP(E13,DVD表!$A$2:$E$257,5,1)</f>
        <v>1944</v>
      </c>
      <c r="H13" s="6">
        <v>41731</v>
      </c>
      <c r="I13" s="6">
        <f t="shared" si="0"/>
        <v>41738</v>
      </c>
    </row>
    <row r="14" spans="1:9" x14ac:dyDescent="0.15">
      <c r="A14" s="4">
        <v>13</v>
      </c>
      <c r="B14" s="5">
        <v>1001</v>
      </c>
      <c r="C14" s="5" t="str">
        <f>VLOOKUP(B14,会員表!$A$2:$E$51,2,1)</f>
        <v>相沢○○</v>
      </c>
      <c r="D14" s="5" t="str">
        <f>VLOOKUP(B14,会員表!$A$2:$E$51,4,1)</f>
        <v>ゴールド</v>
      </c>
      <c r="E14" s="5">
        <v>214</v>
      </c>
      <c r="F14" s="2" t="str">
        <f>VLOOKUP(E14,DVD表!$A$2:$E$257,2,1)</f>
        <v>快傑ゾロ</v>
      </c>
      <c r="G14" s="5">
        <f>VLOOKUP(E14,DVD表!$A$2:$E$257,5,1)</f>
        <v>1940</v>
      </c>
      <c r="H14" s="6">
        <v>41731</v>
      </c>
      <c r="I14" s="6">
        <f t="shared" si="0"/>
        <v>41738</v>
      </c>
    </row>
    <row r="15" spans="1:9" x14ac:dyDescent="0.15">
      <c r="A15" s="4">
        <v>14</v>
      </c>
      <c r="B15" s="5">
        <v>1008</v>
      </c>
      <c r="C15" s="5" t="str">
        <f>VLOOKUP(B15,会員表!$A$2:$E$51,2,1)</f>
        <v>清水○○</v>
      </c>
      <c r="D15" s="5" t="str">
        <f>VLOOKUP(B15,会員表!$A$2:$E$51,4,1)</f>
        <v>ゴールド</v>
      </c>
      <c r="E15" s="5">
        <v>238</v>
      </c>
      <c r="F15" s="2" t="str">
        <f>VLOOKUP(E15,DVD表!$A$2:$E$257,2,1)</f>
        <v>深夜の告白</v>
      </c>
      <c r="G15" s="5">
        <f>VLOOKUP(E15,DVD表!$A$2:$E$257,5,1)</f>
        <v>1944</v>
      </c>
      <c r="H15" s="6">
        <v>41731</v>
      </c>
      <c r="I15" s="6">
        <f t="shared" si="0"/>
        <v>41738</v>
      </c>
    </row>
    <row r="16" spans="1:9" x14ac:dyDescent="0.15">
      <c r="A16" s="4">
        <v>15</v>
      </c>
      <c r="B16" s="5">
        <v>1006</v>
      </c>
      <c r="C16" s="5" t="str">
        <f>VLOOKUP(B16,会員表!$A$2:$E$51,2,1)</f>
        <v>川村○○</v>
      </c>
      <c r="D16" s="5" t="str">
        <f>VLOOKUP(B16,会員表!$A$2:$E$51,4,1)</f>
        <v>レギュラー</v>
      </c>
      <c r="E16" s="5">
        <v>234</v>
      </c>
      <c r="F16" s="2" t="str">
        <f>VLOOKUP(E16,DVD表!$A$2:$E$257,2,1)</f>
        <v>名犬ラッシー 家路</v>
      </c>
      <c r="G16" s="5">
        <f>VLOOKUP(E16,DVD表!$A$2:$E$257,5,1)</f>
        <v>1943</v>
      </c>
      <c r="H16" s="6">
        <v>41732</v>
      </c>
      <c r="I16" s="6">
        <f t="shared" si="0"/>
        <v>41739</v>
      </c>
    </row>
    <row r="17" spans="1:9" x14ac:dyDescent="0.15">
      <c r="A17" s="4">
        <v>16</v>
      </c>
      <c r="B17" s="5">
        <v>1034</v>
      </c>
      <c r="C17" s="5" t="str">
        <f>VLOOKUP(B17,会員表!$A$2:$E$51,2,1)</f>
        <v>北島○○</v>
      </c>
      <c r="D17" s="5" t="str">
        <f>VLOOKUP(B17,会員表!$A$2:$E$51,4,1)</f>
        <v>ゴールド</v>
      </c>
      <c r="E17" s="5">
        <v>339</v>
      </c>
      <c r="F17" s="2" t="str">
        <f>VLOOKUP(E17,DVD表!$A$2:$E$257,2,1)</f>
        <v>ティファニーで朝食を</v>
      </c>
      <c r="G17" s="5">
        <f>VLOOKUP(E17,DVD表!$A$2:$E$257,5,1)</f>
        <v>1961</v>
      </c>
      <c r="H17" s="6">
        <v>41732</v>
      </c>
      <c r="I17" s="6">
        <f t="shared" si="0"/>
        <v>41739</v>
      </c>
    </row>
    <row r="18" spans="1:9" x14ac:dyDescent="0.15">
      <c r="A18" s="4">
        <v>17</v>
      </c>
      <c r="B18" s="5">
        <v>1022</v>
      </c>
      <c r="C18" s="5" t="str">
        <f>VLOOKUP(B18,会員表!$A$2:$E$51,2,1)</f>
        <v>水野○○</v>
      </c>
      <c r="D18" s="5" t="str">
        <f>VLOOKUP(B18,会員表!$A$2:$E$51,4,1)</f>
        <v>レギュラー</v>
      </c>
      <c r="E18" s="5">
        <v>222</v>
      </c>
      <c r="F18" s="2" t="str">
        <f>VLOOKUP(E18,DVD表!$A$2:$E$257,2,1)</f>
        <v>ヨーク軍曹</v>
      </c>
      <c r="G18" s="5">
        <f>VLOOKUP(E18,DVD表!$A$2:$E$257,5,1)</f>
        <v>1941</v>
      </c>
      <c r="H18" s="6">
        <v>41732</v>
      </c>
      <c r="I18" s="6">
        <f t="shared" si="0"/>
        <v>41739</v>
      </c>
    </row>
    <row r="19" spans="1:9" x14ac:dyDescent="0.15">
      <c r="A19" s="4">
        <v>18</v>
      </c>
      <c r="B19" s="5">
        <v>1022</v>
      </c>
      <c r="C19" s="5" t="str">
        <f>VLOOKUP(B19,会員表!$A$2:$E$51,2,1)</f>
        <v>水野○○</v>
      </c>
      <c r="D19" s="5" t="str">
        <f>VLOOKUP(B19,会員表!$A$2:$E$51,4,1)</f>
        <v>レギュラー</v>
      </c>
      <c r="E19" s="5">
        <v>110</v>
      </c>
      <c r="F19" s="2" t="str">
        <f>VLOOKUP(E19,DVD表!$A$2:$E$257,2,1)</f>
        <v>愚なる妻</v>
      </c>
      <c r="G19" s="5">
        <f>VLOOKUP(E19,DVD表!$A$2:$E$257,5,1)</f>
        <v>1922</v>
      </c>
      <c r="H19" s="6">
        <v>41732</v>
      </c>
      <c r="I19" s="6">
        <f t="shared" si="0"/>
        <v>41739</v>
      </c>
    </row>
    <row r="20" spans="1:9" x14ac:dyDescent="0.15">
      <c r="A20" s="4">
        <v>19</v>
      </c>
      <c r="B20" s="5">
        <v>1022</v>
      </c>
      <c r="C20" s="5" t="str">
        <f>VLOOKUP(B20,会員表!$A$2:$E$51,2,1)</f>
        <v>水野○○</v>
      </c>
      <c r="D20" s="5" t="str">
        <f>VLOOKUP(B20,会員表!$A$2:$E$51,4,1)</f>
        <v>レギュラー</v>
      </c>
      <c r="E20" s="5">
        <v>224</v>
      </c>
      <c r="F20" s="2" t="str">
        <f>VLOOKUP(E20,DVD表!$A$2:$E$257,2,1)</f>
        <v>バンビ</v>
      </c>
      <c r="G20" s="5">
        <f>VLOOKUP(E20,DVD表!$A$2:$E$257,5,1)</f>
        <v>1942</v>
      </c>
      <c r="H20" s="6">
        <v>41732</v>
      </c>
      <c r="I20" s="6">
        <f t="shared" si="0"/>
        <v>41739</v>
      </c>
    </row>
    <row r="21" spans="1:9" x14ac:dyDescent="0.15">
      <c r="A21" s="4">
        <v>20</v>
      </c>
      <c r="B21" s="5">
        <v>1038</v>
      </c>
      <c r="C21" s="5" t="str">
        <f>VLOOKUP(B21,会員表!$A$2:$E$51,2,1)</f>
        <v>杉村○○</v>
      </c>
      <c r="D21" s="5" t="str">
        <f>VLOOKUP(B21,会員表!$A$2:$E$51,4,1)</f>
        <v>レギュラー</v>
      </c>
      <c r="E21" s="5">
        <v>239</v>
      </c>
      <c r="F21" s="2" t="str">
        <f>VLOOKUP(E21,DVD表!$A$2:$E$257,2,1)</f>
        <v>我が道を往く</v>
      </c>
      <c r="G21" s="5">
        <f>VLOOKUP(E21,DVD表!$A$2:$E$257,5,1)</f>
        <v>1944</v>
      </c>
      <c r="H21" s="6">
        <v>41733</v>
      </c>
      <c r="I21" s="6">
        <f t="shared" si="0"/>
        <v>41740</v>
      </c>
    </row>
    <row r="22" spans="1:9" x14ac:dyDescent="0.15">
      <c r="A22" s="4">
        <v>21</v>
      </c>
      <c r="B22" s="5">
        <v>1039</v>
      </c>
      <c r="C22" s="5" t="str">
        <f>VLOOKUP(B22,会員表!$A$2:$E$51,2,1)</f>
        <v>吉川○○</v>
      </c>
      <c r="D22" s="5" t="str">
        <f>VLOOKUP(B22,会員表!$A$2:$E$51,4,1)</f>
        <v>レギュラー</v>
      </c>
      <c r="E22" s="5">
        <v>221</v>
      </c>
      <c r="F22" s="2" t="str">
        <f>VLOOKUP(E22,DVD表!$A$2:$E$257,2,1)</f>
        <v>マルタの鷹</v>
      </c>
      <c r="G22" s="5">
        <f>VLOOKUP(E22,DVD表!$A$2:$E$257,5,1)</f>
        <v>1941</v>
      </c>
      <c r="H22" s="6">
        <v>41733</v>
      </c>
      <c r="I22" s="6">
        <f t="shared" si="0"/>
        <v>41740</v>
      </c>
    </row>
    <row r="23" spans="1:9" x14ac:dyDescent="0.15">
      <c r="A23" s="4">
        <v>22</v>
      </c>
      <c r="B23" s="5">
        <v>1003</v>
      </c>
      <c r="C23" s="5" t="str">
        <f>VLOOKUP(B23,会員表!$A$2:$E$51,2,1)</f>
        <v>岩川○○</v>
      </c>
      <c r="D23" s="5" t="str">
        <f>VLOOKUP(B23,会員表!$A$2:$E$51,4,1)</f>
        <v>ゴールド</v>
      </c>
      <c r="E23" s="5">
        <v>208</v>
      </c>
      <c r="F23" s="2" t="str">
        <f>VLOOKUP(E23,DVD表!$A$2:$E$257,2,1)</f>
        <v>若き日のリンカン</v>
      </c>
      <c r="G23" s="5">
        <f>VLOOKUP(E23,DVD表!$A$2:$E$257,5,1)</f>
        <v>1939</v>
      </c>
      <c r="H23" s="6">
        <v>41734</v>
      </c>
      <c r="I23" s="6">
        <f t="shared" si="0"/>
        <v>41741</v>
      </c>
    </row>
    <row r="24" spans="1:9" x14ac:dyDescent="0.15">
      <c r="A24" s="4">
        <v>23</v>
      </c>
      <c r="B24" s="5">
        <v>1030</v>
      </c>
      <c r="C24" s="5" t="str">
        <f>VLOOKUP(B24,会員表!$A$2:$E$51,2,1)</f>
        <v>川上○○</v>
      </c>
      <c r="D24" s="5" t="str">
        <f>VLOOKUP(B24,会員表!$A$2:$E$51,4,1)</f>
        <v>レギュラー</v>
      </c>
      <c r="E24" s="5">
        <v>147</v>
      </c>
      <c r="F24" s="2" t="str">
        <f>VLOOKUP(E24,DVD表!$A$2:$E$257,2,1)</f>
        <v>ビッグ・トレイル</v>
      </c>
      <c r="G24" s="5">
        <f>VLOOKUP(E24,DVD表!$A$2:$E$257,5,1)</f>
        <v>1930</v>
      </c>
      <c r="H24" s="6">
        <v>41734</v>
      </c>
      <c r="I24" s="6">
        <f t="shared" si="0"/>
        <v>41741</v>
      </c>
    </row>
    <row r="25" spans="1:9" x14ac:dyDescent="0.15">
      <c r="A25" s="4">
        <v>24</v>
      </c>
      <c r="B25" s="5">
        <v>1030</v>
      </c>
      <c r="C25" s="5" t="str">
        <f>VLOOKUP(B25,会員表!$A$2:$E$51,2,1)</f>
        <v>川上○○</v>
      </c>
      <c r="D25" s="5" t="str">
        <f>VLOOKUP(B25,会員表!$A$2:$E$51,4,1)</f>
        <v>レギュラー</v>
      </c>
      <c r="E25" s="5">
        <v>143</v>
      </c>
      <c r="F25" s="2" t="str">
        <f>VLOOKUP(E25,DVD表!$A$2:$E$257,2,1)</f>
        <v>風</v>
      </c>
      <c r="G25" s="5">
        <f>VLOOKUP(E25,DVD表!$A$2:$E$257,5,1)</f>
        <v>1928</v>
      </c>
      <c r="H25" s="6">
        <v>41734</v>
      </c>
      <c r="I25" s="6">
        <f t="shared" si="0"/>
        <v>41741</v>
      </c>
    </row>
    <row r="26" spans="1:9" x14ac:dyDescent="0.15">
      <c r="A26" s="4">
        <v>25</v>
      </c>
      <c r="B26" s="5">
        <v>1025</v>
      </c>
      <c r="C26" s="5" t="str">
        <f>VLOOKUP(B26,会員表!$A$2:$E$51,2,1)</f>
        <v>吉田○○</v>
      </c>
      <c r="D26" s="5" t="str">
        <f>VLOOKUP(B26,会員表!$A$2:$E$51,4,1)</f>
        <v>シルバー</v>
      </c>
      <c r="E26" s="5">
        <v>206</v>
      </c>
      <c r="F26" s="2" t="str">
        <f>VLOOKUP(E26,DVD表!$A$2:$E$257,2,1)</f>
        <v>ザ・ウィメン</v>
      </c>
      <c r="G26" s="5">
        <f>VLOOKUP(E26,DVD表!$A$2:$E$257,5,1)</f>
        <v>1939</v>
      </c>
      <c r="H26" s="6">
        <v>41735</v>
      </c>
      <c r="I26" s="6">
        <f t="shared" si="0"/>
        <v>41742</v>
      </c>
    </row>
    <row r="27" spans="1:9" x14ac:dyDescent="0.15">
      <c r="A27" s="4">
        <v>26</v>
      </c>
      <c r="B27" s="5">
        <v>1025</v>
      </c>
      <c r="C27" s="5" t="str">
        <f>VLOOKUP(B27,会員表!$A$2:$E$51,2,1)</f>
        <v>吉田○○</v>
      </c>
      <c r="D27" s="5" t="str">
        <f>VLOOKUP(B27,会員表!$A$2:$E$51,4,1)</f>
        <v>シルバー</v>
      </c>
      <c r="E27" s="5">
        <v>202</v>
      </c>
      <c r="F27" s="2" t="str">
        <f>VLOOKUP(E27,DVD表!$A$2:$E$257,2,1)</f>
        <v>スミス都へ行く</v>
      </c>
      <c r="G27" s="5">
        <f>VLOOKUP(E27,DVD表!$A$2:$E$257,5,1)</f>
        <v>1939</v>
      </c>
      <c r="H27" s="6">
        <v>41735</v>
      </c>
      <c r="I27" s="6">
        <f t="shared" si="0"/>
        <v>41742</v>
      </c>
    </row>
    <row r="28" spans="1:9" x14ac:dyDescent="0.15">
      <c r="A28" s="4">
        <v>27</v>
      </c>
      <c r="B28" s="5">
        <v>1011</v>
      </c>
      <c r="C28" s="5" t="str">
        <f>VLOOKUP(B28,会員表!$A$2:$E$51,2,1)</f>
        <v>高岡○○</v>
      </c>
      <c r="D28" s="5" t="str">
        <f>VLOOKUP(B28,会員表!$A$2:$E$51,4,1)</f>
        <v>レギュラー</v>
      </c>
      <c r="E28" s="5">
        <v>232</v>
      </c>
      <c r="F28" s="2" t="str">
        <f>VLOOKUP(E28,DVD表!$A$2:$E$257,2,1)</f>
        <v>女性No.1</v>
      </c>
      <c r="G28" s="5">
        <f>VLOOKUP(E28,DVD表!$A$2:$E$257,5,1)</f>
        <v>1942</v>
      </c>
      <c r="H28" s="7">
        <v>41735</v>
      </c>
      <c r="I28" s="6">
        <f t="shared" ref="I28:I53" si="1">H28+7</f>
        <v>41742</v>
      </c>
    </row>
    <row r="29" spans="1:9" x14ac:dyDescent="0.15">
      <c r="A29" s="4">
        <v>28</v>
      </c>
      <c r="B29" s="5">
        <v>1011</v>
      </c>
      <c r="C29" s="5" t="str">
        <f>VLOOKUP(B29,会員表!$A$2:$E$51,2,1)</f>
        <v>高岡○○</v>
      </c>
      <c r="D29" s="5" t="str">
        <f>VLOOKUP(B29,会員表!$A$2:$E$51,4,1)</f>
        <v>レギュラー</v>
      </c>
      <c r="E29" s="5">
        <v>200</v>
      </c>
      <c r="F29" s="2" t="str">
        <f>VLOOKUP(E29,DVD表!$A$2:$E$257,2,1)</f>
        <v>風と共に去りぬ</v>
      </c>
      <c r="G29" s="5">
        <f>VLOOKUP(E29,DVD表!$A$2:$E$257,5,1)</f>
        <v>1939</v>
      </c>
      <c r="H29" s="7">
        <v>41735</v>
      </c>
      <c r="I29" s="6">
        <f t="shared" si="1"/>
        <v>41742</v>
      </c>
    </row>
    <row r="30" spans="1:9" x14ac:dyDescent="0.15">
      <c r="A30" s="4">
        <v>29</v>
      </c>
      <c r="B30" s="5">
        <v>1011</v>
      </c>
      <c r="C30" s="5" t="str">
        <f>VLOOKUP(B30,会員表!$A$2:$E$51,2,1)</f>
        <v>高岡○○</v>
      </c>
      <c r="D30" s="5" t="str">
        <f>VLOOKUP(B30,会員表!$A$2:$E$51,4,1)</f>
        <v>レギュラー</v>
      </c>
      <c r="E30" s="5">
        <v>198</v>
      </c>
      <c r="F30" s="2" t="str">
        <f>VLOOKUP(E30,DVD表!$A$2:$E$257,2,1)</f>
        <v>西部の星空の下で</v>
      </c>
      <c r="G30" s="5">
        <f>VLOOKUP(E30,DVD表!$A$2:$E$257,5,1)</f>
        <v>1938</v>
      </c>
      <c r="H30" s="7">
        <v>41735</v>
      </c>
      <c r="I30" s="6">
        <f t="shared" si="1"/>
        <v>41742</v>
      </c>
    </row>
    <row r="31" spans="1:9" x14ac:dyDescent="0.15">
      <c r="A31" s="4">
        <v>30</v>
      </c>
      <c r="B31" s="5">
        <v>1032</v>
      </c>
      <c r="C31" s="5" t="str">
        <f>VLOOKUP(B31,会員表!$A$2:$E$51,2,1)</f>
        <v>久瀬○○</v>
      </c>
      <c r="D31" s="5" t="str">
        <f>VLOOKUP(B31,会員表!$A$2:$E$51,4,1)</f>
        <v>シルバー</v>
      </c>
      <c r="E31" s="5">
        <v>219</v>
      </c>
      <c r="F31" s="2" t="str">
        <f>VLOOKUP(E31,DVD表!$A$2:$E$257,2,1)</f>
        <v>わが谷は緑なりき</v>
      </c>
      <c r="G31" s="5">
        <f>VLOOKUP(E31,DVD表!$A$2:$E$257,5,1)</f>
        <v>1941</v>
      </c>
      <c r="H31" s="7">
        <v>41736</v>
      </c>
      <c r="I31" s="6">
        <f t="shared" si="1"/>
        <v>41743</v>
      </c>
    </row>
    <row r="32" spans="1:9" x14ac:dyDescent="0.15">
      <c r="A32" s="4">
        <v>31</v>
      </c>
      <c r="B32" s="5">
        <v>1032</v>
      </c>
      <c r="C32" s="5" t="str">
        <f>VLOOKUP(B32,会員表!$A$2:$E$51,2,1)</f>
        <v>久瀬○○</v>
      </c>
      <c r="D32" s="5" t="str">
        <f>VLOOKUP(B32,会員表!$A$2:$E$51,4,1)</f>
        <v>シルバー</v>
      </c>
      <c r="E32" s="5">
        <v>236</v>
      </c>
      <c r="F32" s="2" t="str">
        <f>VLOOKUP(E32,DVD表!$A$2:$E$257,2,1)</f>
        <v>疑惑の影</v>
      </c>
      <c r="G32" s="5">
        <f>VLOOKUP(E32,DVD表!$A$2:$E$257,5,1)</f>
        <v>1943</v>
      </c>
      <c r="H32" s="7">
        <v>41736</v>
      </c>
      <c r="I32" s="6">
        <f t="shared" si="1"/>
        <v>41743</v>
      </c>
    </row>
    <row r="33" spans="1:9" x14ac:dyDescent="0.15">
      <c r="A33" s="4">
        <v>32</v>
      </c>
      <c r="B33" s="5">
        <v>1005</v>
      </c>
      <c r="C33" s="5" t="str">
        <f>VLOOKUP(B33,会員表!$A$2:$E$51,2,1)</f>
        <v>岡安○○</v>
      </c>
      <c r="D33" s="5" t="str">
        <f>VLOOKUP(B33,会員表!$A$2:$E$51,4,1)</f>
        <v>レギュラー</v>
      </c>
      <c r="E33" s="5">
        <v>169</v>
      </c>
      <c r="F33" s="2" t="str">
        <f>VLOOKUP(E33,DVD表!$A$2:$E$257,2,1)</f>
        <v>透明人間</v>
      </c>
      <c r="G33" s="5">
        <f>VLOOKUP(E33,DVD表!$A$2:$E$257,5,1)</f>
        <v>1933</v>
      </c>
      <c r="H33" s="7">
        <v>41736</v>
      </c>
      <c r="I33" s="6">
        <f t="shared" si="1"/>
        <v>41743</v>
      </c>
    </row>
    <row r="34" spans="1:9" x14ac:dyDescent="0.15">
      <c r="A34" s="4">
        <v>33</v>
      </c>
      <c r="B34" s="5">
        <v>1029</v>
      </c>
      <c r="C34" s="5" t="str">
        <f>VLOOKUP(B34,会員表!$A$2:$E$51,2,1)</f>
        <v>篠田○○</v>
      </c>
      <c r="D34" s="5" t="str">
        <f>VLOOKUP(B34,会員表!$A$2:$E$51,4,1)</f>
        <v>シルバー</v>
      </c>
      <c r="E34" s="5">
        <v>170</v>
      </c>
      <c r="F34" s="2" t="str">
        <f>VLOOKUP(E34,DVD表!$A$2:$E$257,2,1)</f>
        <v>キング・コング</v>
      </c>
      <c r="G34" s="5">
        <f>VLOOKUP(E34,DVD表!$A$2:$E$257,5,1)</f>
        <v>1933</v>
      </c>
      <c r="H34" s="7">
        <v>41736</v>
      </c>
      <c r="I34" s="6">
        <f t="shared" si="1"/>
        <v>41743</v>
      </c>
    </row>
    <row r="35" spans="1:9" x14ac:dyDescent="0.15">
      <c r="A35" s="4">
        <v>34</v>
      </c>
      <c r="B35" s="5">
        <v>1027</v>
      </c>
      <c r="C35" s="5" t="str">
        <f>VLOOKUP(B35,会員表!$A$2:$E$51,2,1)</f>
        <v>武市○○</v>
      </c>
      <c r="D35" s="5" t="str">
        <f>VLOOKUP(B35,会員表!$A$2:$E$51,4,1)</f>
        <v>レギュラー</v>
      </c>
      <c r="E35" s="5">
        <v>113</v>
      </c>
      <c r="F35" s="2" t="str">
        <f>VLOOKUP(E35,DVD表!$A$2:$E$257,2,1)</f>
        <v>グリード</v>
      </c>
      <c r="G35" s="5">
        <f>VLOOKUP(E35,DVD表!$A$2:$E$257,5,1)</f>
        <v>1924</v>
      </c>
      <c r="H35" s="7">
        <v>41736</v>
      </c>
      <c r="I35" s="6">
        <f t="shared" si="1"/>
        <v>41743</v>
      </c>
    </row>
    <row r="36" spans="1:9" x14ac:dyDescent="0.15">
      <c r="A36" s="4">
        <v>35</v>
      </c>
      <c r="B36" s="5">
        <v>1027</v>
      </c>
      <c r="C36" s="5" t="str">
        <f>VLOOKUP(B36,会員表!$A$2:$E$51,2,1)</f>
        <v>武市○○</v>
      </c>
      <c r="D36" s="5" t="str">
        <f>VLOOKUP(B36,会員表!$A$2:$E$51,4,1)</f>
        <v>レギュラー</v>
      </c>
      <c r="E36" s="5">
        <v>117</v>
      </c>
      <c r="F36" s="2" t="str">
        <f>VLOOKUP(E36,DVD表!$A$2:$E$257,2,1)</f>
        <v>バグダッドの盗賊</v>
      </c>
      <c r="G36" s="5">
        <f>VLOOKUP(E36,DVD表!$A$2:$E$257,5,1)</f>
        <v>1924</v>
      </c>
      <c r="H36" s="7">
        <v>41737</v>
      </c>
      <c r="I36" s="6">
        <f t="shared" si="1"/>
        <v>41744</v>
      </c>
    </row>
    <row r="37" spans="1:9" x14ac:dyDescent="0.15">
      <c r="A37" s="4">
        <v>36</v>
      </c>
      <c r="B37" s="5">
        <v>1027</v>
      </c>
      <c r="C37" s="5" t="str">
        <f>VLOOKUP(B37,会員表!$A$2:$E$51,2,1)</f>
        <v>武市○○</v>
      </c>
      <c r="D37" s="5" t="str">
        <f>VLOOKUP(B37,会員表!$A$2:$E$51,4,1)</f>
        <v>レギュラー</v>
      </c>
      <c r="E37" s="5">
        <v>103</v>
      </c>
      <c r="F37" s="2" t="str">
        <f>VLOOKUP(E37,DVD表!$A$2:$E$257,2,1)</f>
        <v>シヴィリゼーション</v>
      </c>
      <c r="G37" s="5">
        <f>VLOOKUP(E37,DVD表!$A$2:$E$257,5,1)</f>
        <v>1916</v>
      </c>
      <c r="H37" s="7">
        <v>41737</v>
      </c>
      <c r="I37" s="6">
        <f t="shared" si="1"/>
        <v>41744</v>
      </c>
    </row>
    <row r="38" spans="1:9" x14ac:dyDescent="0.15">
      <c r="A38" s="4">
        <v>37</v>
      </c>
      <c r="B38" s="5">
        <v>1027</v>
      </c>
      <c r="C38" s="5" t="str">
        <f>VLOOKUP(B38,会員表!$A$2:$E$51,2,1)</f>
        <v>武市○○</v>
      </c>
      <c r="D38" s="5" t="str">
        <f>VLOOKUP(B38,会員表!$A$2:$E$51,4,1)</f>
        <v>レギュラー</v>
      </c>
      <c r="E38" s="5">
        <v>151</v>
      </c>
      <c r="F38" s="2" t="str">
        <f>VLOOKUP(E38,DVD表!$A$2:$E$257,2,1)</f>
        <v>フランケンシュタイン</v>
      </c>
      <c r="G38" s="5">
        <f>VLOOKUP(E38,DVD表!$A$2:$E$257,5,1)</f>
        <v>1931</v>
      </c>
      <c r="H38" s="7">
        <v>41737</v>
      </c>
      <c r="I38" s="6">
        <f t="shared" si="1"/>
        <v>41744</v>
      </c>
    </row>
    <row r="39" spans="1:9" x14ac:dyDescent="0.15">
      <c r="A39" s="4">
        <v>38</v>
      </c>
      <c r="B39" s="5">
        <v>1040</v>
      </c>
      <c r="C39" s="5" t="str">
        <f>VLOOKUP(B39,会員表!$A$2:$E$51,2,1)</f>
        <v>片岡○○</v>
      </c>
      <c r="D39" s="5" t="str">
        <f>VLOOKUP(B39,会員表!$A$2:$E$51,4,1)</f>
        <v>レギュラー</v>
      </c>
      <c r="E39" s="5">
        <v>197</v>
      </c>
      <c r="F39" s="2" t="str">
        <f>VLOOKUP(E39,DVD表!$A$2:$E$257,2,1)</f>
        <v>初恋合戦</v>
      </c>
      <c r="G39" s="5">
        <f>VLOOKUP(E39,DVD表!$A$2:$E$257,5,1)</f>
        <v>1938</v>
      </c>
      <c r="H39" s="7">
        <v>41738</v>
      </c>
      <c r="I39" s="6">
        <f t="shared" si="1"/>
        <v>41745</v>
      </c>
    </row>
    <row r="40" spans="1:9" x14ac:dyDescent="0.15">
      <c r="A40" s="4">
        <v>39</v>
      </c>
      <c r="B40" s="5">
        <v>1040</v>
      </c>
      <c r="C40" s="5" t="str">
        <f>VLOOKUP(B40,会員表!$A$2:$E$51,2,1)</f>
        <v>片岡○○</v>
      </c>
      <c r="D40" s="5" t="str">
        <f>VLOOKUP(B40,会員表!$A$2:$E$51,4,1)</f>
        <v>レギュラー</v>
      </c>
      <c r="E40" s="5">
        <v>196</v>
      </c>
      <c r="F40" s="2" t="str">
        <f>VLOOKUP(E40,DVD表!$A$2:$E$257,2,1)</f>
        <v>黒蘭の女</v>
      </c>
      <c r="G40" s="5">
        <f>VLOOKUP(E40,DVD表!$A$2:$E$257,5,1)</f>
        <v>1938</v>
      </c>
      <c r="H40" s="7">
        <v>41738</v>
      </c>
      <c r="I40" s="6">
        <f t="shared" si="1"/>
        <v>41745</v>
      </c>
    </row>
    <row r="41" spans="1:9" x14ac:dyDescent="0.15">
      <c r="A41" s="4">
        <v>40</v>
      </c>
      <c r="B41" s="5">
        <v>1048</v>
      </c>
      <c r="C41" s="5" t="str">
        <f>VLOOKUP(B41,会員表!$A$2:$E$51,2,1)</f>
        <v>鷲尾○○</v>
      </c>
      <c r="D41" s="5" t="str">
        <f>VLOOKUP(B41,会員表!$A$2:$E$51,4,1)</f>
        <v>ゴールド</v>
      </c>
      <c r="E41" s="5">
        <v>123</v>
      </c>
      <c r="F41" s="2" t="str">
        <f>VLOOKUP(E41,DVD表!$A$2:$E$257,2,1)</f>
        <v>オペラの怪人</v>
      </c>
      <c r="G41" s="5">
        <f>VLOOKUP(E41,DVD表!$A$2:$E$257,5,1)</f>
        <v>1925</v>
      </c>
      <c r="H41" s="7">
        <v>41739</v>
      </c>
      <c r="I41" s="6">
        <f t="shared" si="1"/>
        <v>41746</v>
      </c>
    </row>
    <row r="42" spans="1:9" x14ac:dyDescent="0.15">
      <c r="A42" s="4">
        <v>41</v>
      </c>
      <c r="B42" s="5">
        <v>1041</v>
      </c>
      <c r="C42" s="5" t="str">
        <f>VLOOKUP(B42,会員表!$A$2:$E$51,2,1)</f>
        <v>速水○○</v>
      </c>
      <c r="D42" s="5" t="str">
        <f>VLOOKUP(B42,会員表!$A$2:$E$51,4,1)</f>
        <v>レギュラー</v>
      </c>
      <c r="E42" s="5">
        <v>182</v>
      </c>
      <c r="F42" s="2" t="str">
        <f>VLOOKUP(E42,DVD表!$A$2:$E$257,2,1)</f>
        <v>トップ・ハット</v>
      </c>
      <c r="G42" s="5">
        <f>VLOOKUP(E42,DVD表!$A$2:$E$257,5,1)</f>
        <v>1935</v>
      </c>
      <c r="H42" s="7">
        <v>41739</v>
      </c>
      <c r="I42" s="6">
        <f t="shared" si="1"/>
        <v>41746</v>
      </c>
    </row>
    <row r="43" spans="1:9" x14ac:dyDescent="0.15">
      <c r="A43" s="4">
        <v>42</v>
      </c>
      <c r="B43" s="5">
        <v>1041</v>
      </c>
      <c r="C43" s="5" t="str">
        <f>VLOOKUP(B43,会員表!$A$2:$E$51,2,1)</f>
        <v>速水○○</v>
      </c>
      <c r="D43" s="5" t="str">
        <f>VLOOKUP(B43,会員表!$A$2:$E$51,4,1)</f>
        <v>レギュラー</v>
      </c>
      <c r="E43" s="5">
        <v>214</v>
      </c>
      <c r="F43" s="2" t="str">
        <f>VLOOKUP(E43,DVD表!$A$2:$E$257,2,1)</f>
        <v>快傑ゾロ</v>
      </c>
      <c r="G43" s="5">
        <f>VLOOKUP(E43,DVD表!$A$2:$E$257,5,1)</f>
        <v>1940</v>
      </c>
      <c r="H43" s="7">
        <v>41739</v>
      </c>
      <c r="I43" s="6">
        <f t="shared" si="1"/>
        <v>41746</v>
      </c>
    </row>
    <row r="44" spans="1:9" x14ac:dyDescent="0.15">
      <c r="A44" s="4">
        <v>43</v>
      </c>
      <c r="B44" s="5">
        <v>1041</v>
      </c>
      <c r="C44" s="5" t="str">
        <f>VLOOKUP(B44,会員表!$A$2:$E$51,2,1)</f>
        <v>速水○○</v>
      </c>
      <c r="D44" s="5" t="str">
        <f>VLOOKUP(B44,会員表!$A$2:$E$51,4,1)</f>
        <v>レギュラー</v>
      </c>
      <c r="E44" s="5">
        <v>330</v>
      </c>
      <c r="F44" s="2" t="str">
        <f>VLOOKUP(E44,DVD表!$A$2:$E$257,2,1)</f>
        <v>北北西に進路を取れ</v>
      </c>
      <c r="G44" s="5">
        <f>VLOOKUP(E44,DVD表!$A$2:$E$257,5,1)</f>
        <v>1959</v>
      </c>
      <c r="H44" s="7">
        <v>41739</v>
      </c>
      <c r="I44" s="6">
        <f t="shared" si="1"/>
        <v>41746</v>
      </c>
    </row>
    <row r="45" spans="1:9" x14ac:dyDescent="0.15">
      <c r="A45" s="4">
        <v>44</v>
      </c>
      <c r="B45" s="5">
        <v>1045</v>
      </c>
      <c r="C45" s="5" t="str">
        <f>VLOOKUP(B45,会員表!$A$2:$E$51,2,1)</f>
        <v>原田○○</v>
      </c>
      <c r="D45" s="5" t="str">
        <f>VLOOKUP(B45,会員表!$A$2:$E$51,4,1)</f>
        <v>レギュラー</v>
      </c>
      <c r="E45" s="5">
        <v>242</v>
      </c>
      <c r="F45" s="2" t="str">
        <f>VLOOKUP(E45,DVD表!$A$2:$E$257,2,1)</f>
        <v>モーガンズ・クリークの奇跡</v>
      </c>
      <c r="G45" s="5">
        <f>VLOOKUP(E45,DVD表!$A$2:$E$257,5,1)</f>
        <v>1944</v>
      </c>
      <c r="H45" s="7">
        <v>41740</v>
      </c>
      <c r="I45" s="6">
        <f t="shared" si="1"/>
        <v>41747</v>
      </c>
    </row>
    <row r="46" spans="1:9" x14ac:dyDescent="0.15">
      <c r="A46" s="4">
        <v>45</v>
      </c>
      <c r="B46" s="5">
        <v>1042</v>
      </c>
      <c r="C46" s="5" t="str">
        <f>VLOOKUP(B46,会員表!$A$2:$E$51,2,1)</f>
        <v>鶴田○○</v>
      </c>
      <c r="D46" s="5" t="str">
        <f>VLOOKUP(B46,会員表!$A$2:$E$51,4,1)</f>
        <v>レギュラー</v>
      </c>
      <c r="E46" s="5">
        <v>134</v>
      </c>
      <c r="F46" s="2" t="str">
        <f>VLOOKUP(E46,DVD表!$A$2:$E$257,2,1)</f>
        <v>サンライズ</v>
      </c>
      <c r="G46" s="5">
        <f>VLOOKUP(E46,DVD表!$A$2:$E$257,5,1)</f>
        <v>1927</v>
      </c>
      <c r="H46" s="7">
        <v>41740</v>
      </c>
      <c r="I46" s="6">
        <f t="shared" si="1"/>
        <v>41747</v>
      </c>
    </row>
    <row r="47" spans="1:9" x14ac:dyDescent="0.15">
      <c r="A47" s="4">
        <v>46</v>
      </c>
      <c r="B47" s="5">
        <v>1050</v>
      </c>
      <c r="C47" s="5" t="str">
        <f>VLOOKUP(B47,会員表!$A$2:$E$51,2,1)</f>
        <v>榊原○○</v>
      </c>
      <c r="D47" s="5" t="str">
        <f>VLOOKUP(B47,会員表!$A$2:$E$51,4,1)</f>
        <v>レギュラー</v>
      </c>
      <c r="E47" s="5">
        <v>181</v>
      </c>
      <c r="F47" s="2" t="str">
        <f>VLOOKUP(E47,DVD表!$A$2:$E$257,2,1)</f>
        <v>オペラは踊る</v>
      </c>
      <c r="G47" s="5">
        <f>VLOOKUP(E47,DVD表!$A$2:$E$257,5,1)</f>
        <v>1935</v>
      </c>
      <c r="H47" s="7">
        <v>41740</v>
      </c>
      <c r="I47" s="6">
        <f t="shared" si="1"/>
        <v>41747</v>
      </c>
    </row>
    <row r="48" spans="1:9" x14ac:dyDescent="0.15">
      <c r="A48" s="4">
        <v>47</v>
      </c>
      <c r="B48" s="5">
        <v>1049</v>
      </c>
      <c r="C48" s="5" t="str">
        <f>VLOOKUP(B48,会員表!$A$2:$E$51,2,1)</f>
        <v>岩上○○</v>
      </c>
      <c r="D48" s="5" t="str">
        <f>VLOOKUP(B48,会員表!$A$2:$E$51,4,1)</f>
        <v>レギュラー</v>
      </c>
      <c r="E48" s="5">
        <v>241</v>
      </c>
      <c r="F48" s="2" t="str">
        <f>VLOOKUP(E48,DVD表!$A$2:$E$257,2,1)</f>
        <v>若草の頃</v>
      </c>
      <c r="G48" s="5">
        <f>VLOOKUP(E48,DVD表!$A$2:$E$257,5,1)</f>
        <v>1944</v>
      </c>
      <c r="H48" s="7">
        <v>41740</v>
      </c>
      <c r="I48" s="6">
        <f t="shared" si="1"/>
        <v>41747</v>
      </c>
    </row>
    <row r="49" spans="1:9" x14ac:dyDescent="0.15">
      <c r="A49" s="4">
        <v>48</v>
      </c>
      <c r="B49" s="5">
        <v>1010</v>
      </c>
      <c r="C49" s="5" t="str">
        <f>VLOOKUP(B49,会員表!$A$2:$E$51,2,1)</f>
        <v>田中○○</v>
      </c>
      <c r="D49" s="5" t="str">
        <f>VLOOKUP(B49,会員表!$A$2:$E$51,4,1)</f>
        <v>レギュラー</v>
      </c>
      <c r="E49" s="5">
        <v>145</v>
      </c>
      <c r="F49" s="2" t="str">
        <f>VLOOKUP(E49,DVD表!$A$2:$E$257,2,1)</f>
        <v>ハレルヤ</v>
      </c>
      <c r="G49" s="5">
        <f>VLOOKUP(E49,DVD表!$A$2:$E$257,5,1)</f>
        <v>1929</v>
      </c>
      <c r="H49" s="7">
        <v>41740</v>
      </c>
      <c r="I49" s="6">
        <f t="shared" si="1"/>
        <v>41747</v>
      </c>
    </row>
    <row r="50" spans="1:9" x14ac:dyDescent="0.15">
      <c r="A50" s="4">
        <v>49</v>
      </c>
      <c r="B50" s="5">
        <v>1010</v>
      </c>
      <c r="C50" s="5" t="str">
        <f>VLOOKUP(B50,会員表!$A$2:$E$51,2,1)</f>
        <v>田中○○</v>
      </c>
      <c r="D50" s="5" t="str">
        <f>VLOOKUP(B50,会員表!$A$2:$E$51,4,1)</f>
        <v>レギュラー</v>
      </c>
      <c r="E50" s="5">
        <v>162</v>
      </c>
      <c r="F50" s="2" t="str">
        <f>VLOOKUP(E50,DVD表!$A$2:$E$257,2,1)</f>
        <v>極楽特急</v>
      </c>
      <c r="G50" s="5">
        <f>VLOOKUP(E50,DVD表!$A$2:$E$257,5,1)</f>
        <v>1932</v>
      </c>
      <c r="H50" s="7">
        <v>41740</v>
      </c>
      <c r="I50" s="6">
        <f t="shared" si="1"/>
        <v>41747</v>
      </c>
    </row>
    <row r="51" spans="1:9" x14ac:dyDescent="0.15">
      <c r="A51" s="4">
        <v>50</v>
      </c>
      <c r="B51" s="5">
        <v>1005</v>
      </c>
      <c r="C51" s="5" t="str">
        <f>VLOOKUP(B51,会員表!$A$2:$E$51,2,1)</f>
        <v>岡安○○</v>
      </c>
      <c r="D51" s="5" t="str">
        <f>VLOOKUP(B51,会員表!$A$2:$E$51,4,1)</f>
        <v>レギュラー</v>
      </c>
      <c r="E51" s="5">
        <v>183</v>
      </c>
      <c r="F51" s="2" t="str">
        <f>VLOOKUP(E51,DVD表!$A$2:$E$257,2,1)</f>
        <v>孔雀夫人</v>
      </c>
      <c r="G51" s="5">
        <f>VLOOKUP(E51,DVD表!$A$2:$E$257,5,1)</f>
        <v>1936</v>
      </c>
      <c r="H51" s="7">
        <v>41741</v>
      </c>
      <c r="I51" s="6">
        <f t="shared" si="1"/>
        <v>41748</v>
      </c>
    </row>
    <row r="52" spans="1:9" x14ac:dyDescent="0.15">
      <c r="A52" s="4">
        <v>51</v>
      </c>
      <c r="B52" s="5">
        <v>1005</v>
      </c>
      <c r="C52" s="5" t="str">
        <f>VLOOKUP(B52,会員表!$A$2:$E$51,2,1)</f>
        <v>岡安○○</v>
      </c>
      <c r="D52" s="5" t="str">
        <f>VLOOKUP(B52,会員表!$A$2:$E$51,4,1)</f>
        <v>レギュラー</v>
      </c>
      <c r="E52" s="5">
        <v>248</v>
      </c>
      <c r="F52" s="2" t="str">
        <f>VLOOKUP(E52,DVD表!$A$2:$E$257,2,1)</f>
        <v>ブルックリン横丁</v>
      </c>
      <c r="G52" s="5">
        <f>VLOOKUP(E52,DVD表!$A$2:$E$257,5,1)</f>
        <v>1945</v>
      </c>
      <c r="H52" s="7">
        <v>41741</v>
      </c>
      <c r="I52" s="6">
        <f t="shared" si="1"/>
        <v>41748</v>
      </c>
    </row>
    <row r="53" spans="1:9" x14ac:dyDescent="0.15">
      <c r="A53" s="4">
        <v>52</v>
      </c>
      <c r="B53" s="5">
        <v>1022</v>
      </c>
      <c r="C53" s="5" t="str">
        <f>VLOOKUP(B53,会員表!$A$2:$E$51,2,1)</f>
        <v>水野○○</v>
      </c>
      <c r="D53" s="5" t="str">
        <f>VLOOKUP(B53,会員表!$A$2:$E$51,4,1)</f>
        <v>レギュラー</v>
      </c>
      <c r="E53" s="5">
        <v>177</v>
      </c>
      <c r="F53" s="2" t="str">
        <f>VLOOKUP(E53,DVD表!$A$2:$E$257,2,1)</f>
        <v>ターザンの復讐</v>
      </c>
      <c r="G53" s="5">
        <f>VLOOKUP(E53,DVD表!$A$2:$E$257,5,1)</f>
        <v>1934</v>
      </c>
      <c r="H53" s="7">
        <v>41741</v>
      </c>
      <c r="I53" s="6">
        <f t="shared" si="1"/>
        <v>41748</v>
      </c>
    </row>
    <row r="54" spans="1:9" x14ac:dyDescent="0.15">
      <c r="A54" s="4">
        <v>53</v>
      </c>
      <c r="B54" s="5">
        <v>1051</v>
      </c>
      <c r="C54" s="5" t="str">
        <f>VLOOKUP(B54,会員表!$A$2:$E$51,2,1)</f>
        <v>榊原○○</v>
      </c>
      <c r="D54" s="5" t="str">
        <f>VLOOKUP(B54,会員表!$A$2:$E$51,4,1)</f>
        <v>レギュラー</v>
      </c>
      <c r="E54" s="5">
        <v>178</v>
      </c>
      <c r="F54" s="2" t="str">
        <f>VLOOKUP(E54,DVD表!$A$2:$E$257,2,1)</f>
        <v>影なき男</v>
      </c>
      <c r="G54" s="5">
        <f>VLOOKUP(E54,DVD表!$A$2:$E$257,5,1)</f>
        <v>1934</v>
      </c>
      <c r="H54" s="7">
        <v>41741</v>
      </c>
      <c r="I54" s="6">
        <f t="shared" ref="I54:I64" si="2">H54+7</f>
        <v>41748</v>
      </c>
    </row>
    <row r="55" spans="1:9" x14ac:dyDescent="0.15">
      <c r="A55" s="4">
        <v>54</v>
      </c>
      <c r="B55" s="5">
        <v>1003</v>
      </c>
      <c r="C55" s="5" t="str">
        <f>VLOOKUP(B55,会員表!$A$2:$E$51,2,1)</f>
        <v>岩川○○</v>
      </c>
      <c r="D55" s="5" t="str">
        <f>VLOOKUP(B55,会員表!$A$2:$E$51,4,1)</f>
        <v>ゴールド</v>
      </c>
      <c r="E55" s="5">
        <v>111</v>
      </c>
      <c r="F55" s="2" t="str">
        <f>VLOOKUP(E55,DVD表!$A$2:$E$257,2,1)</f>
        <v>ロイドの要心無用</v>
      </c>
      <c r="G55" s="5">
        <f>VLOOKUP(E55,DVD表!$A$2:$E$257,5,1)</f>
        <v>1923</v>
      </c>
      <c r="H55" s="7">
        <v>41741</v>
      </c>
      <c r="I55" s="6">
        <f t="shared" si="2"/>
        <v>41748</v>
      </c>
    </row>
    <row r="56" spans="1:9" x14ac:dyDescent="0.15">
      <c r="A56" s="4">
        <v>55</v>
      </c>
      <c r="B56" s="5">
        <v>1003</v>
      </c>
      <c r="C56" s="5" t="str">
        <f>VLOOKUP(B56,会員表!$A$2:$E$51,2,1)</f>
        <v>岩川○○</v>
      </c>
      <c r="D56" s="5" t="str">
        <f>VLOOKUP(B56,会員表!$A$2:$E$51,4,1)</f>
        <v>ゴールド</v>
      </c>
      <c r="E56" s="5">
        <v>180</v>
      </c>
      <c r="F56" s="2" t="str">
        <f>VLOOKUP(E56,DVD表!$A$2:$E$257,2,1)</f>
        <v>浮かれ姫君</v>
      </c>
      <c r="G56" s="5">
        <f>VLOOKUP(E56,DVD表!$A$2:$E$257,5,1)</f>
        <v>1935</v>
      </c>
      <c r="H56" s="7">
        <v>41741</v>
      </c>
      <c r="I56" s="6">
        <f t="shared" si="2"/>
        <v>41748</v>
      </c>
    </row>
    <row r="57" spans="1:9" x14ac:dyDescent="0.15">
      <c r="A57" s="4">
        <v>56</v>
      </c>
      <c r="B57" s="5">
        <v>1003</v>
      </c>
      <c r="C57" s="5" t="str">
        <f>VLOOKUP(B57,会員表!$A$2:$E$51,2,1)</f>
        <v>岩川○○</v>
      </c>
      <c r="D57" s="5" t="str">
        <f>VLOOKUP(B57,会員表!$A$2:$E$51,4,1)</f>
        <v>ゴールド</v>
      </c>
      <c r="E57" s="5">
        <v>119</v>
      </c>
      <c r="F57" s="2" t="str">
        <f>VLOOKUP(E57,DVD表!$A$2:$E$257,2,1)</f>
        <v>ビッグ・パレード</v>
      </c>
      <c r="G57" s="5">
        <f>VLOOKUP(E57,DVD表!$A$2:$E$257,5,1)</f>
        <v>1925</v>
      </c>
      <c r="H57" s="7">
        <v>41741</v>
      </c>
      <c r="I57" s="6">
        <f t="shared" si="2"/>
        <v>41748</v>
      </c>
    </row>
    <row r="58" spans="1:9" x14ac:dyDescent="0.15">
      <c r="A58" s="4">
        <v>57</v>
      </c>
      <c r="B58" s="5">
        <v>1003</v>
      </c>
      <c r="C58" s="5" t="str">
        <f>VLOOKUP(B58,会員表!$A$2:$E$51,2,1)</f>
        <v>岩川○○</v>
      </c>
      <c r="D58" s="5" t="str">
        <f>VLOOKUP(B58,会員表!$A$2:$E$51,4,1)</f>
        <v>ゴールド</v>
      </c>
      <c r="E58" s="5">
        <v>344</v>
      </c>
      <c r="F58" s="2" t="str">
        <f>VLOOKUP(E58,DVD表!$A$2:$E$257,2,1)</f>
        <v>アラビアのロレンス</v>
      </c>
      <c r="G58" s="5">
        <f>VLOOKUP(E58,DVD表!$A$2:$E$257,5,1)</f>
        <v>1962</v>
      </c>
      <c r="H58" s="7">
        <v>41741</v>
      </c>
      <c r="I58" s="6">
        <f t="shared" si="2"/>
        <v>41748</v>
      </c>
    </row>
    <row r="59" spans="1:9" x14ac:dyDescent="0.15">
      <c r="A59" s="4">
        <v>58</v>
      </c>
      <c r="B59" s="5">
        <v>1007</v>
      </c>
      <c r="C59" s="5" t="str">
        <f>VLOOKUP(B59,会員表!$A$2:$E$51,2,1)</f>
        <v>佐々木○○</v>
      </c>
      <c r="D59" s="5" t="str">
        <f>VLOOKUP(B59,会員表!$A$2:$E$51,4,1)</f>
        <v>レギュラー</v>
      </c>
      <c r="E59" s="5">
        <v>148</v>
      </c>
      <c r="F59" s="2" t="str">
        <f>VLOOKUP(E59,DVD表!$A$2:$E$257,2,1)</f>
        <v>モロッコ</v>
      </c>
      <c r="G59" s="5">
        <f>VLOOKUP(E59,DVD表!$A$2:$E$257,5,1)</f>
        <v>1930</v>
      </c>
      <c r="H59" s="7">
        <v>41741</v>
      </c>
      <c r="I59" s="6">
        <f t="shared" si="2"/>
        <v>41748</v>
      </c>
    </row>
    <row r="60" spans="1:9" x14ac:dyDescent="0.15">
      <c r="A60" s="4">
        <v>59</v>
      </c>
      <c r="B60" s="5">
        <v>1007</v>
      </c>
      <c r="C60" s="5" t="str">
        <f>VLOOKUP(B60,会員表!$A$2:$E$51,2,1)</f>
        <v>佐々木○○</v>
      </c>
      <c r="D60" s="5" t="str">
        <f>VLOOKUP(B60,会員表!$A$2:$E$51,4,1)</f>
        <v>レギュラー</v>
      </c>
      <c r="E60" s="5">
        <v>223</v>
      </c>
      <c r="F60" s="2" t="str">
        <f>VLOOKUP(E60,DVD表!$A$2:$E$257,2,1)</f>
        <v>サリヴァンの旅</v>
      </c>
      <c r="G60" s="5">
        <f>VLOOKUP(E60,DVD表!$A$2:$E$257,5,1)</f>
        <v>1941</v>
      </c>
      <c r="H60" s="7">
        <v>41742</v>
      </c>
      <c r="I60" s="6">
        <f t="shared" si="2"/>
        <v>41749</v>
      </c>
    </row>
    <row r="61" spans="1:9" x14ac:dyDescent="0.15">
      <c r="A61" s="4">
        <v>60</v>
      </c>
      <c r="B61" s="5">
        <v>1044</v>
      </c>
      <c r="C61" s="5" t="str">
        <f>VLOOKUP(B61,会員表!$A$2:$E$51,2,1)</f>
        <v>西野○○</v>
      </c>
      <c r="D61" s="5" t="str">
        <f>VLOOKUP(B61,会員表!$A$2:$E$51,4,1)</f>
        <v>レギュラー</v>
      </c>
      <c r="E61" s="5">
        <v>185</v>
      </c>
      <c r="F61" s="2" t="str">
        <f>VLOOKUP(E61,DVD表!$A$2:$E$257,2,1)</f>
        <v>モダン・タイムス</v>
      </c>
      <c r="G61" s="5">
        <f>VLOOKUP(E61,DVD表!$A$2:$E$257,5,1)</f>
        <v>1936</v>
      </c>
      <c r="H61" s="7">
        <v>41742</v>
      </c>
      <c r="I61" s="6">
        <f t="shared" si="2"/>
        <v>41749</v>
      </c>
    </row>
    <row r="62" spans="1:9" x14ac:dyDescent="0.15">
      <c r="A62" s="4">
        <v>61</v>
      </c>
      <c r="B62" s="5">
        <v>1044</v>
      </c>
      <c r="C62" s="5" t="str">
        <f>VLOOKUP(B62,会員表!$A$2:$E$51,2,1)</f>
        <v>西野○○</v>
      </c>
      <c r="D62" s="5" t="str">
        <f>VLOOKUP(B62,会員表!$A$2:$E$51,4,1)</f>
        <v>レギュラー</v>
      </c>
      <c r="E62" s="5">
        <v>115</v>
      </c>
      <c r="F62" s="2" t="str">
        <f>VLOOKUP(E62,DVD表!$A$2:$E$257,2,1)</f>
        <v>ピーター・パン</v>
      </c>
      <c r="G62" s="5">
        <f>VLOOKUP(E62,DVD表!$A$2:$E$257,5,1)</f>
        <v>1924</v>
      </c>
      <c r="H62" s="7">
        <v>41742</v>
      </c>
      <c r="I62" s="6">
        <f t="shared" si="2"/>
        <v>41749</v>
      </c>
    </row>
    <row r="63" spans="1:9" x14ac:dyDescent="0.15">
      <c r="A63" s="4">
        <v>62</v>
      </c>
      <c r="B63" s="5">
        <v>1034</v>
      </c>
      <c r="C63" s="5" t="str">
        <f>VLOOKUP(B63,会員表!$A$2:$E$51,2,1)</f>
        <v>北島○○</v>
      </c>
      <c r="D63" s="5" t="str">
        <f>VLOOKUP(B63,会員表!$A$2:$E$51,4,1)</f>
        <v>ゴールド</v>
      </c>
      <c r="E63" s="5">
        <v>187</v>
      </c>
      <c r="F63" s="2" t="str">
        <f>VLOOKUP(E63,DVD表!$A$2:$E$257,2,1)</f>
        <v>ショウボート</v>
      </c>
      <c r="G63" s="5">
        <f>VLOOKUP(E63,DVD表!$A$2:$E$257,5,1)</f>
        <v>1936</v>
      </c>
      <c r="H63" s="7">
        <v>41742</v>
      </c>
      <c r="I63" s="6">
        <f t="shared" si="2"/>
        <v>41749</v>
      </c>
    </row>
    <row r="64" spans="1:9" x14ac:dyDescent="0.15">
      <c r="A64" s="4">
        <v>63</v>
      </c>
      <c r="B64" s="5">
        <v>1034</v>
      </c>
      <c r="C64" s="5" t="str">
        <f>VLOOKUP(B64,会員表!$A$2:$E$51,2,1)</f>
        <v>北島○○</v>
      </c>
      <c r="D64" s="5" t="str">
        <f>VLOOKUP(B64,会員表!$A$2:$E$51,4,1)</f>
        <v>ゴールド</v>
      </c>
      <c r="E64" s="5">
        <v>200</v>
      </c>
      <c r="F64" s="2" t="str">
        <f>VLOOKUP(E64,DVD表!$A$2:$E$257,2,1)</f>
        <v>風と共に去りぬ</v>
      </c>
      <c r="G64" s="5">
        <f>VLOOKUP(E64,DVD表!$A$2:$E$257,5,1)</f>
        <v>1939</v>
      </c>
      <c r="H64" s="7">
        <v>41742</v>
      </c>
      <c r="I64" s="6">
        <f t="shared" si="2"/>
        <v>41749</v>
      </c>
    </row>
    <row r="65" spans="1:9" x14ac:dyDescent="0.15">
      <c r="A65" s="4">
        <v>64</v>
      </c>
      <c r="B65" s="5">
        <v>1034</v>
      </c>
      <c r="C65" s="5" t="str">
        <f>VLOOKUP(B65,会員表!$A$2:$E$51,2,1)</f>
        <v>北島○○</v>
      </c>
      <c r="D65" s="5" t="str">
        <f>VLOOKUP(B65,会員表!$A$2:$E$51,4,1)</f>
        <v>ゴールド</v>
      </c>
      <c r="E65" s="5">
        <v>193</v>
      </c>
      <c r="F65" s="2" t="str">
        <f>VLOOKUP(E65,DVD表!$A$2:$E$257,2,1)</f>
        <v>白雪姫</v>
      </c>
      <c r="G65" s="5">
        <f>VLOOKUP(E65,DVD表!$A$2:$E$257,5,1)</f>
        <v>1937</v>
      </c>
      <c r="H65" s="7">
        <v>41742</v>
      </c>
      <c r="I65" s="6">
        <f t="shared" ref="I65:I73" si="3">H65+7</f>
        <v>41749</v>
      </c>
    </row>
    <row r="66" spans="1:9" x14ac:dyDescent="0.15">
      <c r="A66" s="4">
        <v>65</v>
      </c>
      <c r="B66" s="5">
        <v>1034</v>
      </c>
      <c r="C66" s="5" t="str">
        <f>VLOOKUP(B66,会員表!$A$2:$E$51,2,1)</f>
        <v>北島○○</v>
      </c>
      <c r="D66" s="5" t="str">
        <f>VLOOKUP(B66,会員表!$A$2:$E$51,4,1)</f>
        <v>ゴールド</v>
      </c>
      <c r="E66" s="5">
        <v>215</v>
      </c>
      <c r="F66" s="2" t="str">
        <f>VLOOKUP(E66,DVD表!$A$2:$E$257,2,1)</f>
        <v>フィラデルフィア物語</v>
      </c>
      <c r="G66" s="5">
        <f>VLOOKUP(E66,DVD表!$A$2:$E$257,5,1)</f>
        <v>1940</v>
      </c>
      <c r="H66" s="7">
        <v>41742</v>
      </c>
      <c r="I66" s="6">
        <f t="shared" si="3"/>
        <v>41749</v>
      </c>
    </row>
    <row r="67" spans="1:9" x14ac:dyDescent="0.15">
      <c r="A67" s="4">
        <v>66</v>
      </c>
      <c r="B67" s="5">
        <v>1011</v>
      </c>
      <c r="C67" s="5" t="str">
        <f>VLOOKUP(B67,会員表!$A$2:$E$51,2,1)</f>
        <v>高岡○○</v>
      </c>
      <c r="D67" s="5" t="str">
        <f>VLOOKUP(B67,会員表!$A$2:$E$51,4,1)</f>
        <v>レギュラー</v>
      </c>
      <c r="E67" s="5">
        <v>191</v>
      </c>
      <c r="F67" s="2" t="str">
        <f>VLOOKUP(E67,DVD表!$A$2:$E$257,2,1)</f>
        <v>明日は来らず</v>
      </c>
      <c r="G67" s="5">
        <f>VLOOKUP(E67,DVD表!$A$2:$E$257,5,1)</f>
        <v>1937</v>
      </c>
      <c r="H67" s="7">
        <v>41743</v>
      </c>
      <c r="I67" s="6">
        <f t="shared" si="3"/>
        <v>41750</v>
      </c>
    </row>
    <row r="68" spans="1:9" x14ac:dyDescent="0.15">
      <c r="A68" s="4">
        <v>67</v>
      </c>
      <c r="B68" s="5">
        <v>1011</v>
      </c>
      <c r="C68" s="5" t="str">
        <f>VLOOKUP(B68,会員表!$A$2:$E$51,2,1)</f>
        <v>高岡○○</v>
      </c>
      <c r="D68" s="5" t="str">
        <f>VLOOKUP(B68,会員表!$A$2:$E$51,4,1)</f>
        <v>レギュラー</v>
      </c>
      <c r="E68" s="5">
        <v>128</v>
      </c>
      <c r="F68" s="2" t="str">
        <f>VLOOKUP(E68,DVD表!$A$2:$E$257,2,1)</f>
        <v>当りっ子ハリー</v>
      </c>
      <c r="G68" s="5">
        <f>VLOOKUP(E68,DVD表!$A$2:$E$257,5,1)</f>
        <v>1926</v>
      </c>
      <c r="H68" s="7">
        <v>41743</v>
      </c>
      <c r="I68" s="6">
        <f t="shared" si="3"/>
        <v>41750</v>
      </c>
    </row>
    <row r="69" spans="1:9" x14ac:dyDescent="0.15">
      <c r="A69" s="4">
        <v>68</v>
      </c>
      <c r="B69" s="5">
        <v>1015</v>
      </c>
      <c r="C69" s="5" t="str">
        <f>VLOOKUP(B69,会員表!$A$2:$E$51,2,1)</f>
        <v>永田○○</v>
      </c>
      <c r="D69" s="5" t="str">
        <f>VLOOKUP(B69,会員表!$A$2:$E$51,4,1)</f>
        <v>シルバー</v>
      </c>
      <c r="E69" s="5">
        <v>171</v>
      </c>
      <c r="F69" s="2" t="str">
        <f>VLOOKUP(E69,DVD表!$A$2:$E$257,2,1)</f>
        <v>わたしは別よ</v>
      </c>
      <c r="G69" s="5">
        <f>VLOOKUP(E69,DVD表!$A$2:$E$257,5,1)</f>
        <v>1933</v>
      </c>
      <c r="H69" s="7">
        <v>41743</v>
      </c>
      <c r="I69" s="6">
        <f t="shared" si="3"/>
        <v>41750</v>
      </c>
    </row>
    <row r="70" spans="1:9" x14ac:dyDescent="0.15">
      <c r="A70" s="4">
        <v>69</v>
      </c>
      <c r="B70" s="5">
        <v>1015</v>
      </c>
      <c r="C70" s="5" t="str">
        <f>VLOOKUP(B70,会員表!$A$2:$E$51,2,1)</f>
        <v>永田○○</v>
      </c>
      <c r="D70" s="5" t="str">
        <f>VLOOKUP(B70,会員表!$A$2:$E$51,4,1)</f>
        <v>シルバー</v>
      </c>
      <c r="E70" s="5">
        <v>161</v>
      </c>
      <c r="F70" s="2" t="str">
        <f>VLOOKUP(E70,DVD表!$A$2:$E$257,2,1)</f>
        <v>暗黒街の顔役</v>
      </c>
      <c r="G70" s="5">
        <f>VLOOKUP(E70,DVD表!$A$2:$E$257,5,1)</f>
        <v>1932</v>
      </c>
      <c r="H70" s="7">
        <v>41743</v>
      </c>
      <c r="I70" s="6">
        <f t="shared" si="3"/>
        <v>41750</v>
      </c>
    </row>
    <row r="71" spans="1:9" x14ac:dyDescent="0.15">
      <c r="A71" s="4">
        <v>70</v>
      </c>
      <c r="B71" s="5">
        <v>1015</v>
      </c>
      <c r="C71" s="5" t="str">
        <f>VLOOKUP(B71,会員表!$A$2:$E$51,2,1)</f>
        <v>永田○○</v>
      </c>
      <c r="D71" s="5" t="str">
        <f>VLOOKUP(B71,会員表!$A$2:$E$51,4,1)</f>
        <v>シルバー</v>
      </c>
      <c r="E71" s="5">
        <v>151</v>
      </c>
      <c r="F71" s="2" t="str">
        <f>VLOOKUP(E71,DVD表!$A$2:$E$257,2,1)</f>
        <v>フランケンシュタイン</v>
      </c>
      <c r="G71" s="5">
        <f>VLOOKUP(E71,DVD表!$A$2:$E$257,5,1)</f>
        <v>1931</v>
      </c>
      <c r="H71" s="7">
        <v>41743</v>
      </c>
      <c r="I71" s="6">
        <f t="shared" si="3"/>
        <v>41750</v>
      </c>
    </row>
    <row r="72" spans="1:9" x14ac:dyDescent="0.15">
      <c r="A72" s="4">
        <v>71</v>
      </c>
      <c r="B72" s="5">
        <v>1047</v>
      </c>
      <c r="C72" s="5" t="str">
        <f>VLOOKUP(B72,会員表!$A$2:$E$51,2,1)</f>
        <v>野上○○</v>
      </c>
      <c r="D72" s="5" t="str">
        <f>VLOOKUP(B72,会員表!$A$2:$E$51,4,1)</f>
        <v>レギュラー</v>
      </c>
      <c r="E72" s="5">
        <v>129</v>
      </c>
      <c r="F72" s="2" t="str">
        <f>VLOOKUP(E72,DVD表!$A$2:$E$257,2,1)</f>
        <v>肉体と悪魔</v>
      </c>
      <c r="G72" s="5">
        <f>VLOOKUP(E72,DVD表!$A$2:$E$257,5,1)</f>
        <v>1927</v>
      </c>
      <c r="H72" s="7">
        <v>41744</v>
      </c>
      <c r="I72" s="6">
        <f t="shared" si="3"/>
        <v>41751</v>
      </c>
    </row>
    <row r="73" spans="1:9" x14ac:dyDescent="0.15">
      <c r="A73" s="4">
        <v>72</v>
      </c>
      <c r="B73" s="5">
        <v>1047</v>
      </c>
      <c r="C73" s="5" t="str">
        <f>VLOOKUP(B73,会員表!$A$2:$E$51,2,1)</f>
        <v>野上○○</v>
      </c>
      <c r="D73" s="5" t="str">
        <f>VLOOKUP(B73,会員表!$A$2:$E$51,4,1)</f>
        <v>レギュラー</v>
      </c>
      <c r="E73" s="5">
        <v>141</v>
      </c>
      <c r="F73" s="2" t="str">
        <f>VLOOKUP(E73,DVD表!$A$2:$E$257,2,1)</f>
        <v>渦巻く都会</v>
      </c>
      <c r="G73" s="5">
        <f>VLOOKUP(E73,DVD表!$A$2:$E$257,5,1)</f>
        <v>1928</v>
      </c>
      <c r="H73" s="7">
        <v>41744</v>
      </c>
      <c r="I73" s="6">
        <f t="shared" si="3"/>
        <v>41751</v>
      </c>
    </row>
    <row r="74" spans="1:9" x14ac:dyDescent="0.15">
      <c r="A74" s="4">
        <v>73</v>
      </c>
      <c r="B74" s="5">
        <v>1012</v>
      </c>
      <c r="C74" s="5" t="str">
        <f>VLOOKUP(B74,会員表!$A$2:$E$51,2,1)</f>
        <v>竹内○○</v>
      </c>
      <c r="D74" s="5" t="str">
        <f>VLOOKUP(B74,会員表!$A$2:$E$51,4,1)</f>
        <v>シルバー</v>
      </c>
      <c r="E74" s="5">
        <v>142</v>
      </c>
      <c r="F74" s="2" t="str">
        <f>VLOOKUP(E74,DVD表!$A$2:$E$257,2,1)</f>
        <v>結婚行進曲</v>
      </c>
      <c r="G74" s="5">
        <f>VLOOKUP(E74,DVD表!$A$2:$E$257,5,1)</f>
        <v>1928</v>
      </c>
      <c r="H74" s="7">
        <v>41744</v>
      </c>
      <c r="I74" s="6">
        <f t="shared" ref="I74:I101" si="4">H74+7</f>
        <v>41751</v>
      </c>
    </row>
    <row r="75" spans="1:9" x14ac:dyDescent="0.15">
      <c r="A75" s="4">
        <v>74</v>
      </c>
      <c r="B75" s="5">
        <v>1012</v>
      </c>
      <c r="C75" s="5" t="str">
        <f>VLOOKUP(B75,会員表!$A$2:$E$51,2,1)</f>
        <v>竹内○○</v>
      </c>
      <c r="D75" s="5" t="str">
        <f>VLOOKUP(B75,会員表!$A$2:$E$51,4,1)</f>
        <v>シルバー</v>
      </c>
      <c r="E75" s="5">
        <v>110</v>
      </c>
      <c r="F75" s="2" t="str">
        <f>VLOOKUP(E75,DVD表!$A$2:$E$257,2,1)</f>
        <v>愚なる妻</v>
      </c>
      <c r="G75" s="5">
        <f>VLOOKUP(E75,DVD表!$A$2:$E$257,5,1)</f>
        <v>1922</v>
      </c>
      <c r="H75" s="7">
        <v>41744</v>
      </c>
      <c r="I75" s="6">
        <f t="shared" si="4"/>
        <v>41751</v>
      </c>
    </row>
    <row r="76" spans="1:9" x14ac:dyDescent="0.15">
      <c r="A76" s="4">
        <v>75</v>
      </c>
      <c r="B76" s="5">
        <v>1012</v>
      </c>
      <c r="C76" s="5" t="str">
        <f>VLOOKUP(B76,会員表!$A$2:$E$51,2,1)</f>
        <v>竹内○○</v>
      </c>
      <c r="D76" s="5" t="str">
        <f>VLOOKUP(B76,会員表!$A$2:$E$51,4,1)</f>
        <v>シルバー</v>
      </c>
      <c r="E76" s="5">
        <v>109</v>
      </c>
      <c r="F76" s="2" t="str">
        <f>VLOOKUP(E76,DVD表!$A$2:$E$257,2,1)</f>
        <v>乗合馬車</v>
      </c>
      <c r="G76" s="5">
        <f>VLOOKUP(E76,DVD表!$A$2:$E$257,5,1)</f>
        <v>1921</v>
      </c>
      <c r="H76" s="7">
        <v>41744</v>
      </c>
      <c r="I76" s="6">
        <f t="shared" si="4"/>
        <v>41751</v>
      </c>
    </row>
    <row r="77" spans="1:9" x14ac:dyDescent="0.15">
      <c r="A77" s="4">
        <v>76</v>
      </c>
      <c r="B77" s="5">
        <v>1016</v>
      </c>
      <c r="C77" s="5" t="str">
        <f>VLOOKUP(B77,会員表!$A$2:$E$51,2,1)</f>
        <v>西野○○</v>
      </c>
      <c r="D77" s="5" t="str">
        <f>VLOOKUP(B77,会員表!$A$2:$E$51,4,1)</f>
        <v>レギュラー</v>
      </c>
      <c r="E77" s="5">
        <v>226</v>
      </c>
      <c r="F77" s="2" t="str">
        <f>VLOOKUP(E77,DVD表!$A$2:$E$257,2,1)</f>
        <v>キャット・ピープル</v>
      </c>
      <c r="G77" s="5">
        <f>VLOOKUP(E77,DVD表!$A$2:$E$257,5,1)</f>
        <v>1942</v>
      </c>
      <c r="H77" s="7">
        <v>41745</v>
      </c>
      <c r="I77" s="6">
        <f t="shared" si="4"/>
        <v>41752</v>
      </c>
    </row>
    <row r="78" spans="1:9" x14ac:dyDescent="0.15">
      <c r="A78" s="4">
        <v>77</v>
      </c>
      <c r="B78" s="5">
        <v>1021</v>
      </c>
      <c r="C78" s="5" t="str">
        <f>VLOOKUP(B78,会員表!$A$2:$E$51,2,1)</f>
        <v>松原○○</v>
      </c>
      <c r="D78" s="5" t="str">
        <f>VLOOKUP(B78,会員表!$A$2:$E$51,4,1)</f>
        <v>シルバー</v>
      </c>
      <c r="E78" s="5">
        <v>147</v>
      </c>
      <c r="F78" s="2" t="str">
        <f>VLOOKUP(E78,DVD表!$A$2:$E$257,2,1)</f>
        <v>ビッグ・トレイル</v>
      </c>
      <c r="G78" s="5">
        <f>VLOOKUP(E78,DVD表!$A$2:$E$257,5,1)</f>
        <v>1930</v>
      </c>
      <c r="H78" s="7">
        <v>41745</v>
      </c>
      <c r="I78" s="6">
        <f t="shared" si="4"/>
        <v>41752</v>
      </c>
    </row>
    <row r="79" spans="1:9" x14ac:dyDescent="0.15">
      <c r="A79" s="4">
        <v>78</v>
      </c>
      <c r="B79" s="5">
        <v>1021</v>
      </c>
      <c r="C79" s="5" t="str">
        <f>VLOOKUP(B79,会員表!$A$2:$E$51,2,1)</f>
        <v>松原○○</v>
      </c>
      <c r="D79" s="5" t="str">
        <f>VLOOKUP(B79,会員表!$A$2:$E$51,4,1)</f>
        <v>シルバー</v>
      </c>
      <c r="E79" s="5">
        <v>159</v>
      </c>
      <c r="F79" s="2" t="str">
        <f>VLOOKUP(E79,DVD表!$A$2:$E$257,2,1)</f>
        <v>今晩は愛して頂戴ナ</v>
      </c>
      <c r="G79" s="5">
        <f>VLOOKUP(E79,DVD表!$A$2:$E$257,5,1)</f>
        <v>1932</v>
      </c>
      <c r="H79" s="7">
        <v>41745</v>
      </c>
      <c r="I79" s="6">
        <f t="shared" si="4"/>
        <v>41752</v>
      </c>
    </row>
    <row r="80" spans="1:9" x14ac:dyDescent="0.15">
      <c r="A80" s="4">
        <v>79</v>
      </c>
      <c r="B80" s="5">
        <v>1021</v>
      </c>
      <c r="C80" s="5" t="str">
        <f>VLOOKUP(B80,会員表!$A$2:$E$51,2,1)</f>
        <v>松原○○</v>
      </c>
      <c r="D80" s="5" t="str">
        <f>VLOOKUP(B80,会員表!$A$2:$E$51,4,1)</f>
        <v>シルバー</v>
      </c>
      <c r="E80" s="5">
        <v>169</v>
      </c>
      <c r="F80" s="2" t="str">
        <f>VLOOKUP(E80,DVD表!$A$2:$E$257,2,1)</f>
        <v>透明人間</v>
      </c>
      <c r="G80" s="5">
        <f>VLOOKUP(E80,DVD表!$A$2:$E$257,5,1)</f>
        <v>1933</v>
      </c>
      <c r="H80" s="7">
        <v>41745</v>
      </c>
      <c r="I80" s="6">
        <f t="shared" si="4"/>
        <v>41752</v>
      </c>
    </row>
    <row r="81" spans="1:9" x14ac:dyDescent="0.15">
      <c r="A81" s="4">
        <v>80</v>
      </c>
      <c r="B81" s="5">
        <v>1021</v>
      </c>
      <c r="C81" s="5" t="str">
        <f>VLOOKUP(B81,会員表!$A$2:$E$51,2,1)</f>
        <v>松原○○</v>
      </c>
      <c r="D81" s="5" t="str">
        <f>VLOOKUP(B81,会員表!$A$2:$E$51,4,1)</f>
        <v>シルバー</v>
      </c>
      <c r="E81" s="5">
        <v>209</v>
      </c>
      <c r="F81" s="2" t="str">
        <f>VLOOKUP(E81,DVD表!$A$2:$E$257,2,1)</f>
        <v>恋に踊る</v>
      </c>
      <c r="G81" s="5">
        <f>VLOOKUP(E81,DVD表!$A$2:$E$257,5,1)</f>
        <v>1940</v>
      </c>
      <c r="H81" s="7">
        <v>41745</v>
      </c>
      <c r="I81" s="6">
        <f t="shared" si="4"/>
        <v>41752</v>
      </c>
    </row>
    <row r="82" spans="1:9" x14ac:dyDescent="0.15">
      <c r="A82" s="4">
        <v>81</v>
      </c>
      <c r="B82" s="5">
        <v>1028</v>
      </c>
      <c r="C82" s="5" t="str">
        <f>VLOOKUP(B82,会員表!$A$2:$E$51,2,1)</f>
        <v>佐藤○○</v>
      </c>
      <c r="D82" s="5" t="str">
        <f>VLOOKUP(B82,会員表!$A$2:$E$51,4,1)</f>
        <v>レギュラー</v>
      </c>
      <c r="E82" s="5">
        <v>228</v>
      </c>
      <c r="F82" s="2" t="str">
        <f>VLOOKUP(E82,DVD表!$A$2:$E$257,2,1)</f>
        <v>ミニヴァー夫人</v>
      </c>
      <c r="G82" s="5">
        <f>VLOOKUP(E82,DVD表!$A$2:$E$257,5,1)</f>
        <v>1942</v>
      </c>
      <c r="H82" s="7">
        <v>41745</v>
      </c>
      <c r="I82" s="6">
        <f t="shared" si="4"/>
        <v>41752</v>
      </c>
    </row>
    <row r="83" spans="1:9" x14ac:dyDescent="0.15">
      <c r="A83" s="4">
        <v>82</v>
      </c>
      <c r="B83" s="5">
        <v>1028</v>
      </c>
      <c r="C83" s="5" t="str">
        <f>VLOOKUP(B83,会員表!$A$2:$E$51,2,1)</f>
        <v>佐藤○○</v>
      </c>
      <c r="D83" s="5" t="str">
        <f>VLOOKUP(B83,会員表!$A$2:$E$51,4,1)</f>
        <v>レギュラー</v>
      </c>
      <c r="E83" s="5">
        <v>243</v>
      </c>
      <c r="F83" s="2" t="str">
        <f>VLOOKUP(E83,DVD表!$A$2:$E$257,2,1)</f>
        <v>母と娘</v>
      </c>
      <c r="G83" s="5">
        <f>VLOOKUP(E83,DVD表!$A$2:$E$257,5,1)</f>
        <v>1944</v>
      </c>
      <c r="H83" s="7">
        <v>41745</v>
      </c>
      <c r="I83" s="6">
        <f t="shared" si="4"/>
        <v>41752</v>
      </c>
    </row>
    <row r="84" spans="1:9" x14ac:dyDescent="0.15">
      <c r="A84" s="4">
        <v>83</v>
      </c>
      <c r="B84" s="5">
        <v>1031</v>
      </c>
      <c r="C84" s="5" t="str">
        <f>VLOOKUP(B84,会員表!$A$2:$E$51,2,1)</f>
        <v>川原○○</v>
      </c>
      <c r="D84" s="5" t="str">
        <f>VLOOKUP(B84,会員表!$A$2:$E$51,4,1)</f>
        <v>レギュラー</v>
      </c>
      <c r="E84" s="5">
        <v>179</v>
      </c>
      <c r="F84" s="2" t="str">
        <f>VLOOKUP(E84,DVD表!$A$2:$E$257,2,1)</f>
        <v>フランケンシュタインの花嫁</v>
      </c>
      <c r="G84" s="5">
        <f>VLOOKUP(E84,DVD表!$A$2:$E$257,5,1)</f>
        <v>1935</v>
      </c>
      <c r="H84" s="7">
        <v>41746</v>
      </c>
      <c r="I84" s="6">
        <f t="shared" si="4"/>
        <v>41753</v>
      </c>
    </row>
    <row r="85" spans="1:9" x14ac:dyDescent="0.15">
      <c r="A85" s="4">
        <v>84</v>
      </c>
      <c r="B85" s="5">
        <v>1031</v>
      </c>
      <c r="C85" s="5" t="str">
        <f>VLOOKUP(B85,会員表!$A$2:$E$51,2,1)</f>
        <v>川原○○</v>
      </c>
      <c r="D85" s="5" t="str">
        <f>VLOOKUP(B85,会員表!$A$2:$E$51,4,1)</f>
        <v>レギュラー</v>
      </c>
      <c r="E85" s="5">
        <v>195</v>
      </c>
      <c r="F85" s="2" t="str">
        <f>VLOOKUP(E85,DVD表!$A$2:$E$257,2,1)</f>
        <v>赤ちゃん教育</v>
      </c>
      <c r="G85" s="5">
        <f>VLOOKUP(E85,DVD表!$A$2:$E$257,5,1)</f>
        <v>1938</v>
      </c>
      <c r="H85" s="7">
        <v>41746</v>
      </c>
      <c r="I85" s="6">
        <f t="shared" si="4"/>
        <v>41753</v>
      </c>
    </row>
    <row r="86" spans="1:9" x14ac:dyDescent="0.15">
      <c r="A86" s="4">
        <v>85</v>
      </c>
      <c r="B86" s="5">
        <v>1046</v>
      </c>
      <c r="C86" s="5" t="str">
        <f>VLOOKUP(B86,会員表!$A$2:$E$51,2,1)</f>
        <v>森○○</v>
      </c>
      <c r="D86" s="5" t="str">
        <f>VLOOKUP(B86,会員表!$A$2:$E$51,4,1)</f>
        <v>シルバー</v>
      </c>
      <c r="E86" s="5">
        <v>220</v>
      </c>
      <c r="F86" s="2" t="str">
        <f>VLOOKUP(E86,DVD表!$A$2:$E$257,2,1)</f>
        <v>レディ・イヴ</v>
      </c>
      <c r="G86" s="5">
        <f>VLOOKUP(E86,DVD表!$A$2:$E$257,5,1)</f>
        <v>1941</v>
      </c>
      <c r="H86" s="7">
        <v>41746</v>
      </c>
      <c r="I86" s="6">
        <f t="shared" si="4"/>
        <v>41753</v>
      </c>
    </row>
    <row r="87" spans="1:9" x14ac:dyDescent="0.15">
      <c r="A87" s="4">
        <v>86</v>
      </c>
      <c r="B87" s="5">
        <v>1046</v>
      </c>
      <c r="C87" s="5" t="str">
        <f>VLOOKUP(B87,会員表!$A$2:$E$51,2,1)</f>
        <v>森○○</v>
      </c>
      <c r="D87" s="5" t="str">
        <f>VLOOKUP(B87,会員表!$A$2:$E$51,4,1)</f>
        <v>シルバー</v>
      </c>
      <c r="E87" s="5">
        <v>206</v>
      </c>
      <c r="F87" s="2" t="str">
        <f>VLOOKUP(E87,DVD表!$A$2:$E$257,2,1)</f>
        <v>ザ・ウィメン</v>
      </c>
      <c r="G87" s="5">
        <f>VLOOKUP(E87,DVD表!$A$2:$E$257,5,1)</f>
        <v>1939</v>
      </c>
      <c r="H87" s="7">
        <v>41746</v>
      </c>
      <c r="I87" s="6">
        <f t="shared" si="4"/>
        <v>41753</v>
      </c>
    </row>
    <row r="88" spans="1:9" x14ac:dyDescent="0.15">
      <c r="A88" s="4">
        <v>87</v>
      </c>
      <c r="B88" s="5">
        <v>1046</v>
      </c>
      <c r="C88" s="5" t="str">
        <f>VLOOKUP(B88,会員表!$A$2:$E$51,2,1)</f>
        <v>森○○</v>
      </c>
      <c r="D88" s="5" t="str">
        <f>VLOOKUP(B88,会員表!$A$2:$E$51,4,1)</f>
        <v>シルバー</v>
      </c>
      <c r="E88" s="5">
        <v>189</v>
      </c>
      <c r="F88" s="2" t="str">
        <f>VLOOKUP(E88,DVD表!$A$2:$E$257,2,1)</f>
        <v>新婚道中記</v>
      </c>
      <c r="G88" s="5">
        <f>VLOOKUP(E88,DVD表!$A$2:$E$257,5,1)</f>
        <v>1937</v>
      </c>
      <c r="H88" s="7">
        <v>41746</v>
      </c>
      <c r="I88" s="6">
        <f t="shared" si="4"/>
        <v>41753</v>
      </c>
    </row>
    <row r="89" spans="1:9" x14ac:dyDescent="0.15">
      <c r="A89" s="4">
        <v>88</v>
      </c>
      <c r="B89" s="5">
        <v>1013</v>
      </c>
      <c r="C89" s="5" t="str">
        <f>VLOOKUP(B89,会員表!$A$2:$E$51,2,1)</f>
        <v>辻○○</v>
      </c>
      <c r="D89" s="5" t="str">
        <f>VLOOKUP(B89,会員表!$A$2:$E$51,4,1)</f>
        <v>レギュラー</v>
      </c>
      <c r="E89" s="5">
        <v>152</v>
      </c>
      <c r="F89" s="2" t="str">
        <f>VLOOKUP(E89,DVD表!$A$2:$E$257,2,1)</f>
        <v>犯罪都市</v>
      </c>
      <c r="G89" s="5">
        <f>VLOOKUP(E89,DVD表!$A$2:$E$257,5,1)</f>
        <v>1931</v>
      </c>
      <c r="H89" s="7">
        <v>41747</v>
      </c>
      <c r="I89" s="6">
        <f t="shared" si="4"/>
        <v>41754</v>
      </c>
    </row>
    <row r="90" spans="1:9" x14ac:dyDescent="0.15">
      <c r="A90" s="4">
        <v>89</v>
      </c>
      <c r="B90" s="5">
        <v>1008</v>
      </c>
      <c r="C90" s="5" t="str">
        <f>VLOOKUP(B90,会員表!$A$2:$E$51,2,1)</f>
        <v>清水○○</v>
      </c>
      <c r="D90" s="5" t="str">
        <f>VLOOKUP(B90,会員表!$A$2:$E$51,4,1)</f>
        <v>ゴールド</v>
      </c>
      <c r="E90" s="5">
        <v>202</v>
      </c>
      <c r="F90" s="2" t="str">
        <f>VLOOKUP(E90,DVD表!$A$2:$E$257,2,1)</f>
        <v>スミス都へ行く</v>
      </c>
      <c r="G90" s="5">
        <f>VLOOKUP(E90,DVD表!$A$2:$E$257,5,1)</f>
        <v>1939</v>
      </c>
      <c r="H90" s="7">
        <v>41747</v>
      </c>
      <c r="I90" s="6">
        <f t="shared" si="4"/>
        <v>41754</v>
      </c>
    </row>
    <row r="91" spans="1:9" x14ac:dyDescent="0.15">
      <c r="A91" s="4">
        <v>90</v>
      </c>
      <c r="B91" s="5">
        <v>1008</v>
      </c>
      <c r="C91" s="5" t="str">
        <f>VLOOKUP(B91,会員表!$A$2:$E$51,2,1)</f>
        <v>清水○○</v>
      </c>
      <c r="D91" s="5" t="str">
        <f>VLOOKUP(B91,会員表!$A$2:$E$51,4,1)</f>
        <v>ゴールド</v>
      </c>
      <c r="E91" s="5">
        <v>205</v>
      </c>
      <c r="F91" s="2" t="str">
        <f>VLOOKUP(E91,DVD表!$A$2:$E$257,2,1)</f>
        <v>オズの魔法使い</v>
      </c>
      <c r="G91" s="5">
        <f>VLOOKUP(E91,DVD表!$A$2:$E$257,5,1)</f>
        <v>1939</v>
      </c>
      <c r="H91" s="7">
        <v>41747</v>
      </c>
      <c r="I91" s="6">
        <f t="shared" si="4"/>
        <v>41754</v>
      </c>
    </row>
    <row r="92" spans="1:9" x14ac:dyDescent="0.15">
      <c r="A92" s="4">
        <v>91</v>
      </c>
      <c r="B92" s="5">
        <v>1008</v>
      </c>
      <c r="C92" s="5" t="str">
        <f>VLOOKUP(B92,会員表!$A$2:$E$51,2,1)</f>
        <v>清水○○</v>
      </c>
      <c r="D92" s="5" t="str">
        <f>VLOOKUP(B92,会員表!$A$2:$E$51,4,1)</f>
        <v>ゴールド</v>
      </c>
      <c r="E92" s="5">
        <v>217</v>
      </c>
      <c r="F92" s="2" t="str">
        <f>VLOOKUP(E92,DVD表!$A$2:$E$257,2,1)</f>
        <v>桃色の店</v>
      </c>
      <c r="G92" s="5">
        <f>VLOOKUP(E92,DVD表!$A$2:$E$257,5,1)</f>
        <v>1940</v>
      </c>
      <c r="H92" s="7">
        <v>41747</v>
      </c>
      <c r="I92" s="6">
        <f t="shared" si="4"/>
        <v>41754</v>
      </c>
    </row>
    <row r="93" spans="1:9" x14ac:dyDescent="0.15">
      <c r="A93" s="4">
        <v>92</v>
      </c>
      <c r="B93" s="5">
        <v>1008</v>
      </c>
      <c r="C93" s="5" t="str">
        <f>VLOOKUP(B93,会員表!$A$2:$E$51,2,1)</f>
        <v>清水○○</v>
      </c>
      <c r="D93" s="5" t="str">
        <f>VLOOKUP(B93,会員表!$A$2:$E$51,4,1)</f>
        <v>ゴールド</v>
      </c>
      <c r="E93" s="5">
        <v>224</v>
      </c>
      <c r="F93" s="2" t="str">
        <f>VLOOKUP(E93,DVD表!$A$2:$E$257,2,1)</f>
        <v>バンビ</v>
      </c>
      <c r="G93" s="5">
        <f>VLOOKUP(E93,DVD表!$A$2:$E$257,5,1)</f>
        <v>1942</v>
      </c>
      <c r="H93" s="7">
        <v>41747</v>
      </c>
      <c r="I93" s="6">
        <f t="shared" si="4"/>
        <v>41754</v>
      </c>
    </row>
    <row r="94" spans="1:9" x14ac:dyDescent="0.15">
      <c r="A94" s="4">
        <v>93</v>
      </c>
      <c r="B94" s="5">
        <v>1024</v>
      </c>
      <c r="C94" s="5" t="str">
        <f>VLOOKUP(B94,会員表!$A$2:$E$51,2,1)</f>
        <v>山田○○</v>
      </c>
      <c r="D94" s="5" t="str">
        <f>VLOOKUP(B94,会員表!$A$2:$E$51,4,1)</f>
        <v>ゴールド</v>
      </c>
      <c r="E94" s="5">
        <v>259</v>
      </c>
      <c r="F94" s="2" t="str">
        <f>VLOOKUP(E94,DVD表!$A$2:$E$257,2,1)</f>
        <v>忘れじの面影</v>
      </c>
      <c r="G94" s="5">
        <f>VLOOKUP(E94,DVD表!$A$2:$E$257,5,1)</f>
        <v>1948</v>
      </c>
      <c r="H94" s="7">
        <v>41748</v>
      </c>
      <c r="I94" s="6">
        <f t="shared" si="4"/>
        <v>41755</v>
      </c>
    </row>
    <row r="95" spans="1:9" x14ac:dyDescent="0.15">
      <c r="A95" s="4">
        <v>94</v>
      </c>
      <c r="B95" s="5">
        <v>1024</v>
      </c>
      <c r="C95" s="5" t="str">
        <f>VLOOKUP(B95,会員表!$A$2:$E$51,2,1)</f>
        <v>山田○○</v>
      </c>
      <c r="D95" s="5" t="str">
        <f>VLOOKUP(B95,会員表!$A$2:$E$51,4,1)</f>
        <v>ゴールド</v>
      </c>
      <c r="E95" s="5">
        <v>335</v>
      </c>
      <c r="F95" s="2" t="str">
        <f>VLOOKUP(E95,DVD表!$A$2:$E$257,2,1)</f>
        <v>アパートの鍵貸します</v>
      </c>
      <c r="G95" s="5">
        <f>VLOOKUP(E95,DVD表!$A$2:$E$257,5,1)</f>
        <v>1960</v>
      </c>
      <c r="H95" s="7">
        <v>41748</v>
      </c>
      <c r="I95" s="6">
        <f t="shared" si="4"/>
        <v>41755</v>
      </c>
    </row>
    <row r="96" spans="1:9" x14ac:dyDescent="0.15">
      <c r="A96" s="4">
        <v>95</v>
      </c>
      <c r="B96" s="5">
        <v>1036</v>
      </c>
      <c r="C96" s="5" t="str">
        <f>VLOOKUP(B96,会員表!$A$2:$E$51,2,1)</f>
        <v>井本○○</v>
      </c>
      <c r="D96" s="5" t="str">
        <f>VLOOKUP(B96,会員表!$A$2:$E$51,4,1)</f>
        <v>レギュラー</v>
      </c>
      <c r="E96" s="5">
        <v>236</v>
      </c>
      <c r="F96" s="2" t="str">
        <f>VLOOKUP(E96,DVD表!$A$2:$E$257,2,1)</f>
        <v>疑惑の影</v>
      </c>
      <c r="G96" s="5">
        <f>VLOOKUP(E96,DVD表!$A$2:$E$257,5,1)</f>
        <v>1943</v>
      </c>
      <c r="H96" s="7">
        <v>41748</v>
      </c>
      <c r="I96" s="6">
        <f t="shared" si="4"/>
        <v>41755</v>
      </c>
    </row>
    <row r="97" spans="1:9" x14ac:dyDescent="0.15">
      <c r="A97" s="4">
        <v>96</v>
      </c>
      <c r="B97" s="5">
        <v>1049</v>
      </c>
      <c r="C97" s="5" t="str">
        <f>VLOOKUP(B97,会員表!$A$2:$E$51,2,1)</f>
        <v>岩上○○</v>
      </c>
      <c r="D97" s="5" t="str">
        <f>VLOOKUP(B97,会員表!$A$2:$E$51,4,1)</f>
        <v>レギュラー</v>
      </c>
      <c r="E97" s="5">
        <v>344</v>
      </c>
      <c r="F97" s="2" t="str">
        <f>VLOOKUP(E97,DVD表!$A$2:$E$257,2,1)</f>
        <v>アラビアのロレンス</v>
      </c>
      <c r="G97" s="5">
        <f>VLOOKUP(E97,DVD表!$A$2:$E$257,5,1)</f>
        <v>1962</v>
      </c>
      <c r="H97" s="7">
        <v>41749</v>
      </c>
      <c r="I97" s="6">
        <f t="shared" si="4"/>
        <v>41756</v>
      </c>
    </row>
    <row r="98" spans="1:9" x14ac:dyDescent="0.15">
      <c r="A98" s="4">
        <v>97</v>
      </c>
      <c r="B98" s="5">
        <v>1049</v>
      </c>
      <c r="C98" s="5" t="str">
        <f>VLOOKUP(B98,会員表!$A$2:$E$51,2,1)</f>
        <v>岩上○○</v>
      </c>
      <c r="D98" s="5" t="str">
        <f>VLOOKUP(B98,会員表!$A$2:$E$51,4,1)</f>
        <v>レギュラー</v>
      </c>
      <c r="E98" s="5">
        <v>330</v>
      </c>
      <c r="F98" s="2" t="str">
        <f>VLOOKUP(E98,DVD表!$A$2:$E$257,2,1)</f>
        <v>北北西に進路を取れ</v>
      </c>
      <c r="G98" s="5">
        <f>VLOOKUP(E98,DVD表!$A$2:$E$257,5,1)</f>
        <v>1959</v>
      </c>
      <c r="H98" s="7">
        <v>41749</v>
      </c>
      <c r="I98" s="6">
        <f t="shared" si="4"/>
        <v>41756</v>
      </c>
    </row>
    <row r="99" spans="1:9" x14ac:dyDescent="0.15">
      <c r="A99" s="4">
        <v>98</v>
      </c>
      <c r="B99" s="5">
        <v>1049</v>
      </c>
      <c r="C99" s="5" t="str">
        <f>VLOOKUP(B99,会員表!$A$2:$E$51,2,1)</f>
        <v>岩上○○</v>
      </c>
      <c r="D99" s="5" t="str">
        <f>VLOOKUP(B99,会員表!$A$2:$E$51,4,1)</f>
        <v>レギュラー</v>
      </c>
      <c r="E99" s="5">
        <v>149</v>
      </c>
      <c r="F99" s="2" t="str">
        <f>VLOOKUP(E99,DVD表!$A$2:$E$257,2,1)</f>
        <v>街の灯</v>
      </c>
      <c r="G99" s="5">
        <f>VLOOKUP(E99,DVD表!$A$2:$E$257,5,1)</f>
        <v>1931</v>
      </c>
      <c r="H99" s="7">
        <v>41749</v>
      </c>
      <c r="I99" s="6">
        <f t="shared" si="4"/>
        <v>41756</v>
      </c>
    </row>
    <row r="100" spans="1:9" x14ac:dyDescent="0.15">
      <c r="A100" s="4">
        <v>99</v>
      </c>
      <c r="B100" s="5">
        <v>1049</v>
      </c>
      <c r="C100" s="5" t="str">
        <f>VLOOKUP(B100,会員表!$A$2:$E$51,2,1)</f>
        <v>岩上○○</v>
      </c>
      <c r="D100" s="5" t="str">
        <f>VLOOKUP(B100,会員表!$A$2:$E$51,4,1)</f>
        <v>レギュラー</v>
      </c>
      <c r="E100" s="5">
        <v>317</v>
      </c>
      <c r="F100" s="2" t="str">
        <f>VLOOKUP(E100,DVD表!$A$2:$E$257,2,1)</f>
        <v>戦場にかける橋</v>
      </c>
      <c r="G100" s="5">
        <f>VLOOKUP(E100,DVD表!$A$2:$E$257,5,1)</f>
        <v>1957</v>
      </c>
      <c r="H100" s="7">
        <v>41749</v>
      </c>
      <c r="I100" s="6">
        <f t="shared" si="4"/>
        <v>41756</v>
      </c>
    </row>
    <row r="101" spans="1:9" x14ac:dyDescent="0.15">
      <c r="A101" s="4">
        <v>100</v>
      </c>
      <c r="B101" s="5">
        <v>1040</v>
      </c>
      <c r="C101" s="5" t="str">
        <f>VLOOKUP(B101,会員表!$A$2:$E$51,2,1)</f>
        <v>片岡○○</v>
      </c>
      <c r="D101" s="5" t="str">
        <f>VLOOKUP(B101,会員表!$A$2:$E$51,4,1)</f>
        <v>レギュラー</v>
      </c>
      <c r="E101" s="5">
        <v>309</v>
      </c>
      <c r="F101" s="2" t="str">
        <f>VLOOKUP(E101,DVD表!$A$2:$E$257,2,1)</f>
        <v>理由なき反抗</v>
      </c>
      <c r="G101" s="5">
        <f>VLOOKUP(E101,DVD表!$A$2:$E$257,5,1)</f>
        <v>1955</v>
      </c>
      <c r="H101" s="7">
        <v>41749</v>
      </c>
      <c r="I101" s="6">
        <f t="shared" si="4"/>
        <v>41756</v>
      </c>
    </row>
    <row r="102" spans="1:9" x14ac:dyDescent="0.15">
      <c r="A102" s="8"/>
      <c r="B102" s="9"/>
      <c r="C102" s="9"/>
      <c r="D102" s="9"/>
      <c r="E102" s="9"/>
      <c r="F102" s="3"/>
      <c r="G102" s="9"/>
      <c r="H102" s="10"/>
      <c r="I102" s="10"/>
    </row>
    <row r="103" spans="1:9" x14ac:dyDescent="0.15">
      <c r="A103" s="8"/>
      <c r="B103" s="11" t="s">
        <v>75</v>
      </c>
      <c r="C103" s="11" t="s">
        <v>76</v>
      </c>
      <c r="D103" s="9"/>
      <c r="E103" s="9"/>
      <c r="F103" s="3"/>
      <c r="G103" s="9"/>
      <c r="H103" s="10"/>
      <c r="I103" s="10"/>
    </row>
    <row r="104" spans="1:9" x14ac:dyDescent="0.15">
      <c r="A104" s="8"/>
      <c r="B104" s="11">
        <v>1008</v>
      </c>
      <c r="C104" s="11">
        <f>DCOUNTA(A1:I101,C1,B103:B104)</f>
        <v>5</v>
      </c>
      <c r="D104" s="9"/>
      <c r="E104" s="9"/>
      <c r="F104" s="3"/>
      <c r="G104" s="9"/>
      <c r="H104" s="10"/>
      <c r="I104" s="10"/>
    </row>
    <row r="105" spans="1:9" x14ac:dyDescent="0.15">
      <c r="A105" s="8"/>
      <c r="B105" s="9"/>
      <c r="C105" s="9"/>
      <c r="D105" s="9"/>
      <c r="E105" s="9"/>
      <c r="F105" s="3"/>
      <c r="G105" s="9"/>
      <c r="H105" s="10"/>
      <c r="I105" s="10"/>
    </row>
    <row r="106" spans="1:9" x14ac:dyDescent="0.15">
      <c r="A106" s="8"/>
      <c r="B106" s="9"/>
      <c r="C106" s="9"/>
      <c r="D106" s="9"/>
      <c r="E106" s="9"/>
      <c r="F106" s="3"/>
      <c r="G106" s="9"/>
      <c r="H106" s="10"/>
      <c r="I106" s="10"/>
    </row>
    <row r="107" spans="1:9" x14ac:dyDescent="0.15">
      <c r="A107" s="8"/>
      <c r="B107" s="9"/>
      <c r="C107" s="9"/>
      <c r="D107" s="9"/>
      <c r="E107" s="9"/>
      <c r="F107" s="3"/>
      <c r="G107" s="9"/>
      <c r="H107" s="10"/>
      <c r="I107" s="10"/>
    </row>
    <row r="108" spans="1:9" x14ac:dyDescent="0.15">
      <c r="A108" s="8"/>
      <c r="B108" s="9"/>
      <c r="C108" s="9"/>
      <c r="D108" s="9"/>
      <c r="E108" s="9"/>
      <c r="F108" s="3"/>
      <c r="G108" s="9"/>
      <c r="H108" s="10"/>
      <c r="I108" s="10"/>
    </row>
    <row r="109" spans="1:9" x14ac:dyDescent="0.15">
      <c r="A109" s="8"/>
      <c r="B109" s="9"/>
      <c r="C109" s="9"/>
      <c r="D109" s="9"/>
      <c r="E109" s="9"/>
      <c r="F109" s="3"/>
      <c r="G109" s="9"/>
      <c r="H109" s="10"/>
      <c r="I109" s="10"/>
    </row>
    <row r="110" spans="1:9" x14ac:dyDescent="0.15">
      <c r="A110" s="8"/>
      <c r="B110" s="9"/>
      <c r="C110" s="9"/>
      <c r="D110" s="9"/>
      <c r="E110" s="9"/>
      <c r="F110" s="3"/>
      <c r="G110" s="9"/>
      <c r="H110" s="10"/>
      <c r="I110" s="10"/>
    </row>
    <row r="111" spans="1:9" x14ac:dyDescent="0.15">
      <c r="A111" s="8"/>
      <c r="B111" s="9"/>
      <c r="C111" s="9"/>
      <c r="D111" s="9"/>
      <c r="E111" s="9"/>
      <c r="F111" s="3"/>
      <c r="G111" s="9"/>
      <c r="H111" s="10"/>
      <c r="I111" s="10"/>
    </row>
    <row r="112" spans="1:9" x14ac:dyDescent="0.15">
      <c r="A112" s="8"/>
      <c r="B112" s="9"/>
      <c r="C112" s="9"/>
      <c r="D112" s="9"/>
      <c r="E112" s="9"/>
      <c r="F112" s="3"/>
      <c r="G112" s="9"/>
      <c r="H112" s="10"/>
      <c r="I112" s="10"/>
    </row>
    <row r="113" spans="1:9" x14ac:dyDescent="0.15">
      <c r="A113" s="8"/>
      <c r="B113" s="9"/>
      <c r="C113" s="9"/>
      <c r="D113" s="9"/>
      <c r="E113" s="9"/>
      <c r="F113" s="3"/>
      <c r="G113" s="9"/>
      <c r="H113" s="10"/>
      <c r="I113" s="10"/>
    </row>
    <row r="114" spans="1:9" x14ac:dyDescent="0.15">
      <c r="A114" s="8"/>
      <c r="B114" s="9"/>
      <c r="C114" s="9"/>
      <c r="D114" s="9"/>
      <c r="E114" s="9"/>
      <c r="F114" s="3"/>
      <c r="G114" s="9"/>
      <c r="H114" s="10"/>
      <c r="I114" s="10"/>
    </row>
    <row r="115" spans="1:9" x14ac:dyDescent="0.15">
      <c r="A115" s="8"/>
      <c r="B115" s="9"/>
      <c r="C115" s="9"/>
      <c r="D115" s="9"/>
      <c r="E115" s="9"/>
      <c r="F115" s="3"/>
      <c r="G115" s="9"/>
      <c r="H115" s="10"/>
      <c r="I115" s="10"/>
    </row>
    <row r="116" spans="1:9" x14ac:dyDescent="0.15">
      <c r="A116" s="8"/>
      <c r="B116" s="9"/>
      <c r="C116" s="9"/>
      <c r="D116" s="9"/>
      <c r="E116" s="9"/>
      <c r="F116" s="3"/>
      <c r="G116" s="9"/>
      <c r="H116" s="10"/>
      <c r="I116" s="10"/>
    </row>
    <row r="117" spans="1:9" x14ac:dyDescent="0.15">
      <c r="A117" s="8"/>
      <c r="B117" s="9"/>
      <c r="C117" s="9"/>
      <c r="D117" s="9"/>
      <c r="E117" s="9"/>
      <c r="F117" s="3"/>
      <c r="G117" s="9"/>
      <c r="H117" s="10"/>
      <c r="I117" s="10"/>
    </row>
    <row r="118" spans="1:9" x14ac:dyDescent="0.15">
      <c r="A118" s="8"/>
      <c r="B118" s="9"/>
      <c r="C118" s="9"/>
      <c r="D118" s="9"/>
      <c r="E118" s="9"/>
      <c r="F118" s="3"/>
      <c r="G118" s="9"/>
      <c r="H118" s="10"/>
      <c r="I118" s="10"/>
    </row>
    <row r="119" spans="1:9" x14ac:dyDescent="0.15">
      <c r="A119" s="8"/>
      <c r="B119" s="9"/>
      <c r="C119" s="9"/>
      <c r="D119" s="9"/>
      <c r="E119" s="9"/>
      <c r="F119" s="3"/>
      <c r="G119" s="9"/>
      <c r="H119" s="10"/>
      <c r="I119" s="10"/>
    </row>
    <row r="120" spans="1:9" x14ac:dyDescent="0.15">
      <c r="A120" s="8"/>
      <c r="B120" s="9"/>
      <c r="C120" s="9"/>
      <c r="D120" s="9"/>
      <c r="E120" s="9"/>
      <c r="F120" s="3"/>
      <c r="G120" s="9"/>
      <c r="H120" s="10"/>
      <c r="I120" s="10"/>
    </row>
    <row r="121" spans="1:9" x14ac:dyDescent="0.15">
      <c r="A121" s="8"/>
      <c r="B121" s="9"/>
      <c r="C121" s="9"/>
      <c r="D121" s="9"/>
      <c r="E121" s="9"/>
      <c r="F121" s="3"/>
      <c r="G121" s="9"/>
      <c r="H121" s="10"/>
      <c r="I121" s="10"/>
    </row>
    <row r="122" spans="1:9" x14ac:dyDescent="0.15">
      <c r="A122" s="8"/>
      <c r="B122" s="9"/>
      <c r="C122" s="9"/>
      <c r="D122" s="9"/>
      <c r="E122" s="9"/>
      <c r="F122" s="3"/>
      <c r="G122" s="9"/>
      <c r="H122" s="10"/>
      <c r="I122" s="10"/>
    </row>
    <row r="123" spans="1:9" x14ac:dyDescent="0.15">
      <c r="A123" s="8"/>
      <c r="B123" s="9"/>
      <c r="C123" s="9"/>
      <c r="D123" s="9"/>
      <c r="E123" s="9"/>
      <c r="F123" s="3"/>
      <c r="G123" s="9"/>
      <c r="H123" s="10"/>
      <c r="I123" s="10"/>
    </row>
    <row r="124" spans="1:9" x14ac:dyDescent="0.15">
      <c r="A124" s="8"/>
      <c r="B124" s="9"/>
      <c r="C124" s="9"/>
      <c r="D124" s="9"/>
      <c r="E124" s="9"/>
      <c r="F124" s="3"/>
      <c r="G124" s="9"/>
      <c r="H124" s="10"/>
      <c r="I124" s="10"/>
    </row>
    <row r="125" spans="1:9" x14ac:dyDescent="0.15">
      <c r="A125" s="8"/>
      <c r="B125" s="9"/>
      <c r="C125" s="9"/>
      <c r="D125" s="9"/>
      <c r="E125" s="9"/>
      <c r="F125" s="3"/>
      <c r="G125" s="9"/>
      <c r="H125" s="10"/>
      <c r="I125" s="10"/>
    </row>
    <row r="126" spans="1:9" x14ac:dyDescent="0.15">
      <c r="A126" s="8"/>
      <c r="B126" s="9"/>
      <c r="C126" s="9"/>
      <c r="D126" s="9"/>
      <c r="E126" s="9"/>
      <c r="F126" s="3"/>
      <c r="G126" s="9"/>
      <c r="H126" s="10"/>
      <c r="I126" s="10"/>
    </row>
    <row r="127" spans="1:9" x14ac:dyDescent="0.15">
      <c r="A127" s="8"/>
      <c r="B127" s="9"/>
      <c r="C127" s="9"/>
      <c r="D127" s="9"/>
      <c r="E127" s="9"/>
      <c r="F127" s="3"/>
      <c r="G127" s="9"/>
      <c r="H127" s="10"/>
      <c r="I127" s="10"/>
    </row>
    <row r="128" spans="1:9" x14ac:dyDescent="0.15">
      <c r="A128" s="8"/>
      <c r="B128" s="9"/>
      <c r="C128" s="9"/>
      <c r="D128" s="9"/>
      <c r="E128" s="9"/>
      <c r="F128" s="3"/>
      <c r="G128" s="9"/>
      <c r="H128" s="10"/>
      <c r="I128" s="10"/>
    </row>
    <row r="129" spans="1:9" x14ac:dyDescent="0.15">
      <c r="A129" s="8"/>
      <c r="B129" s="9"/>
      <c r="C129" s="9"/>
      <c r="D129" s="9"/>
      <c r="E129" s="9"/>
      <c r="F129" s="3"/>
      <c r="G129" s="9"/>
      <c r="H129" s="10"/>
      <c r="I129" s="10"/>
    </row>
    <row r="130" spans="1:9" x14ac:dyDescent="0.15">
      <c r="A130" s="8"/>
      <c r="B130" s="9"/>
      <c r="C130" s="9"/>
      <c r="D130" s="9"/>
      <c r="E130" s="9"/>
      <c r="F130" s="3"/>
      <c r="G130" s="9"/>
      <c r="H130" s="10"/>
      <c r="I130" s="10"/>
    </row>
    <row r="131" spans="1:9" x14ac:dyDescent="0.15">
      <c r="A131" s="8"/>
      <c r="B131" s="9"/>
      <c r="C131" s="9"/>
      <c r="D131" s="9"/>
      <c r="E131" s="9"/>
      <c r="F131" s="3"/>
      <c r="G131" s="9"/>
      <c r="H131" s="10"/>
      <c r="I131" s="10"/>
    </row>
    <row r="132" spans="1:9" x14ac:dyDescent="0.15">
      <c r="A132" s="8"/>
      <c r="B132" s="9"/>
      <c r="C132" s="9"/>
      <c r="D132" s="9"/>
      <c r="E132" s="9"/>
      <c r="F132" s="3"/>
      <c r="G132" s="9"/>
      <c r="H132" s="10"/>
      <c r="I132" s="10"/>
    </row>
    <row r="133" spans="1:9" x14ac:dyDescent="0.15">
      <c r="A133" s="8"/>
      <c r="B133" s="9"/>
      <c r="C133" s="9"/>
      <c r="D133" s="9"/>
      <c r="E133" s="9"/>
      <c r="F133" s="3"/>
      <c r="G133" s="9"/>
      <c r="H133" s="10"/>
      <c r="I133" s="10"/>
    </row>
    <row r="134" spans="1:9" x14ac:dyDescent="0.15">
      <c r="A134" s="8"/>
      <c r="B134" s="9"/>
      <c r="C134" s="9"/>
      <c r="D134" s="9"/>
      <c r="E134" s="9"/>
      <c r="F134" s="3"/>
      <c r="G134" s="9"/>
      <c r="H134" s="10"/>
      <c r="I134" s="10"/>
    </row>
    <row r="135" spans="1:9" x14ac:dyDescent="0.15">
      <c r="A135" s="8"/>
      <c r="B135" s="9"/>
      <c r="C135" s="9"/>
      <c r="D135" s="9"/>
      <c r="E135" s="9"/>
      <c r="F135" s="3"/>
      <c r="G135" s="9"/>
      <c r="H135" s="10"/>
      <c r="I135" s="10"/>
    </row>
    <row r="136" spans="1:9" x14ac:dyDescent="0.15">
      <c r="A136" s="8"/>
      <c r="B136" s="9"/>
      <c r="C136" s="9"/>
      <c r="D136" s="9"/>
      <c r="E136" s="9"/>
      <c r="F136" s="3"/>
      <c r="G136" s="9"/>
      <c r="H136" s="10"/>
      <c r="I136" s="10"/>
    </row>
    <row r="137" spans="1:9" x14ac:dyDescent="0.15">
      <c r="A137" s="8"/>
      <c r="B137" s="9"/>
      <c r="C137" s="9"/>
      <c r="D137" s="9"/>
      <c r="E137" s="9"/>
      <c r="F137" s="3"/>
      <c r="G137" s="9"/>
      <c r="H137" s="10"/>
      <c r="I137" s="10"/>
    </row>
    <row r="138" spans="1:9" x14ac:dyDescent="0.15">
      <c r="A138" s="8"/>
      <c r="B138" s="9"/>
      <c r="C138" s="9"/>
      <c r="D138" s="9"/>
      <c r="E138" s="9"/>
      <c r="F138" s="3"/>
      <c r="G138" s="9"/>
      <c r="H138" s="10"/>
      <c r="I138" s="10"/>
    </row>
    <row r="139" spans="1:9" x14ac:dyDescent="0.15">
      <c r="A139" s="8"/>
      <c r="B139" s="9"/>
      <c r="C139" s="9"/>
      <c r="D139" s="9"/>
      <c r="E139" s="9"/>
      <c r="F139" s="3"/>
      <c r="G139" s="9"/>
      <c r="H139" s="10"/>
      <c r="I139" s="10"/>
    </row>
    <row r="140" spans="1:9" x14ac:dyDescent="0.15">
      <c r="A140" s="8"/>
      <c r="B140" s="9"/>
      <c r="C140" s="9"/>
      <c r="D140" s="9"/>
      <c r="E140" s="9"/>
      <c r="F140" s="3"/>
      <c r="G140" s="9"/>
      <c r="H140" s="10"/>
      <c r="I140" s="10"/>
    </row>
    <row r="141" spans="1:9" x14ac:dyDescent="0.15">
      <c r="A141" s="8"/>
      <c r="B141" s="9"/>
      <c r="C141" s="9"/>
      <c r="D141" s="9"/>
      <c r="E141" s="9"/>
      <c r="F141" s="3"/>
      <c r="G141" s="9"/>
      <c r="H141" s="10"/>
      <c r="I141" s="10"/>
    </row>
    <row r="142" spans="1:9" x14ac:dyDescent="0.15">
      <c r="A142" s="8"/>
      <c r="B142" s="9"/>
      <c r="C142" s="9"/>
      <c r="D142" s="9"/>
      <c r="E142" s="9"/>
      <c r="F142" s="3"/>
      <c r="G142" s="9"/>
      <c r="H142" s="10"/>
      <c r="I142" s="10"/>
    </row>
    <row r="143" spans="1:9" x14ac:dyDescent="0.15">
      <c r="A143" s="8"/>
      <c r="B143" s="9"/>
      <c r="C143" s="9"/>
      <c r="D143" s="9"/>
      <c r="E143" s="9"/>
      <c r="F143" s="3"/>
      <c r="G143" s="9"/>
      <c r="H143" s="10"/>
      <c r="I143" s="10"/>
    </row>
    <row r="144" spans="1:9" x14ac:dyDescent="0.15">
      <c r="A144" s="8"/>
      <c r="B144" s="9"/>
      <c r="C144" s="9"/>
      <c r="D144" s="9"/>
      <c r="E144" s="9"/>
      <c r="F144" s="3"/>
      <c r="G144" s="9"/>
      <c r="H144" s="10"/>
      <c r="I144" s="10"/>
    </row>
    <row r="145" spans="1:9" x14ac:dyDescent="0.15">
      <c r="A145" s="8"/>
      <c r="B145" s="9"/>
      <c r="C145" s="9"/>
      <c r="D145" s="9"/>
      <c r="E145" s="9"/>
      <c r="F145" s="3"/>
      <c r="G145" s="9"/>
      <c r="H145" s="10"/>
      <c r="I145" s="10"/>
    </row>
    <row r="146" spans="1:9" x14ac:dyDescent="0.15">
      <c r="A146" s="8"/>
      <c r="B146" s="9"/>
      <c r="C146" s="9"/>
      <c r="D146" s="9"/>
      <c r="E146" s="9"/>
      <c r="F146" s="3"/>
      <c r="G146" s="9"/>
      <c r="H146" s="10"/>
      <c r="I146" s="10"/>
    </row>
    <row r="147" spans="1:9" x14ac:dyDescent="0.15">
      <c r="A147" s="8"/>
      <c r="B147" s="9"/>
      <c r="C147" s="9"/>
      <c r="D147" s="9"/>
      <c r="E147" s="9"/>
      <c r="F147" s="3"/>
      <c r="G147" s="9"/>
      <c r="H147" s="10"/>
      <c r="I147" s="10"/>
    </row>
    <row r="148" spans="1:9" x14ac:dyDescent="0.15">
      <c r="A148" s="8"/>
      <c r="B148" s="9"/>
      <c r="C148" s="9"/>
      <c r="D148" s="9"/>
      <c r="E148" s="9"/>
      <c r="F148" s="3"/>
      <c r="G148" s="9"/>
      <c r="H148" s="10"/>
      <c r="I148" s="10"/>
    </row>
    <row r="149" spans="1:9" x14ac:dyDescent="0.15">
      <c r="A149" s="8"/>
      <c r="B149" s="9"/>
      <c r="C149" s="9"/>
      <c r="D149" s="9"/>
      <c r="E149" s="9"/>
      <c r="F149" s="3"/>
      <c r="G149" s="9"/>
      <c r="H149" s="10"/>
      <c r="I149" s="10"/>
    </row>
    <row r="150" spans="1:9" x14ac:dyDescent="0.15">
      <c r="A150" s="8"/>
      <c r="B150" s="9"/>
      <c r="C150" s="9"/>
      <c r="D150" s="9"/>
      <c r="E150" s="9"/>
      <c r="F150" s="3"/>
      <c r="G150" s="9"/>
      <c r="H150" s="10"/>
      <c r="I150" s="10"/>
    </row>
    <row r="151" spans="1:9" x14ac:dyDescent="0.15">
      <c r="A151" s="8"/>
      <c r="B151" s="9"/>
      <c r="C151" s="9"/>
      <c r="D151" s="9"/>
      <c r="E151" s="9"/>
      <c r="F151" s="3"/>
      <c r="G151" s="9"/>
      <c r="H151" s="10"/>
      <c r="I151" s="10"/>
    </row>
    <row r="152" spans="1:9" x14ac:dyDescent="0.15">
      <c r="A152" s="8"/>
      <c r="B152" s="9"/>
      <c r="C152" s="9"/>
      <c r="D152" s="9"/>
      <c r="E152" s="9"/>
      <c r="F152" s="3"/>
      <c r="G152" s="9"/>
      <c r="H152" s="10"/>
      <c r="I152" s="10"/>
    </row>
    <row r="153" spans="1:9" x14ac:dyDescent="0.15">
      <c r="A153" s="8"/>
      <c r="B153" s="9"/>
      <c r="C153" s="9"/>
      <c r="D153" s="9"/>
      <c r="E153" s="9"/>
      <c r="F153" s="3"/>
      <c r="G153" s="9"/>
      <c r="H153" s="10"/>
      <c r="I153" s="10"/>
    </row>
    <row r="154" spans="1:9" x14ac:dyDescent="0.15">
      <c r="A154" s="8"/>
      <c r="B154" s="9"/>
      <c r="C154" s="9"/>
      <c r="D154" s="9"/>
      <c r="E154" s="9"/>
      <c r="F154" s="3"/>
      <c r="G154" s="9"/>
      <c r="H154" s="10"/>
      <c r="I154" s="10"/>
    </row>
    <row r="155" spans="1:9" x14ac:dyDescent="0.15">
      <c r="A155" s="8"/>
      <c r="B155" s="9"/>
      <c r="C155" s="9"/>
      <c r="D155" s="9"/>
      <c r="E155" s="9"/>
      <c r="F155" s="3"/>
      <c r="G155" s="9"/>
      <c r="H155" s="10"/>
      <c r="I155" s="10"/>
    </row>
    <row r="156" spans="1:9" x14ac:dyDescent="0.15">
      <c r="A156" s="8"/>
      <c r="B156" s="9"/>
      <c r="C156" s="9"/>
      <c r="D156" s="9"/>
      <c r="E156" s="9"/>
      <c r="F156" s="3"/>
      <c r="G156" s="9"/>
      <c r="H156" s="10"/>
      <c r="I156" s="10"/>
    </row>
    <row r="157" spans="1:9" x14ac:dyDescent="0.15">
      <c r="A157" s="8"/>
      <c r="B157" s="9"/>
      <c r="C157" s="9"/>
      <c r="D157" s="9"/>
      <c r="E157" s="9"/>
      <c r="F157" s="3"/>
      <c r="G157" s="9"/>
      <c r="H157" s="10"/>
      <c r="I157" s="10"/>
    </row>
    <row r="158" spans="1:9" x14ac:dyDescent="0.15">
      <c r="A158" s="8"/>
      <c r="B158" s="9"/>
      <c r="C158" s="9"/>
      <c r="D158" s="9"/>
      <c r="E158" s="9"/>
      <c r="F158" s="3"/>
      <c r="G158" s="9"/>
      <c r="H158" s="10"/>
      <c r="I158" s="10"/>
    </row>
    <row r="159" spans="1:9" x14ac:dyDescent="0.15">
      <c r="A159" s="8"/>
      <c r="B159" s="9"/>
      <c r="C159" s="9"/>
      <c r="D159" s="9"/>
      <c r="E159" s="9"/>
      <c r="F159" s="3"/>
      <c r="G159" s="9"/>
      <c r="H159" s="10"/>
      <c r="I159" s="10"/>
    </row>
    <row r="160" spans="1:9" x14ac:dyDescent="0.15">
      <c r="A160" s="8"/>
      <c r="B160" s="9"/>
      <c r="C160" s="9"/>
      <c r="D160" s="9"/>
      <c r="E160" s="9"/>
      <c r="F160" s="3"/>
      <c r="G160" s="9"/>
      <c r="H160" s="10"/>
      <c r="I160" s="10"/>
    </row>
    <row r="161" spans="1:9" x14ac:dyDescent="0.15">
      <c r="A161" s="8"/>
      <c r="B161" s="9"/>
      <c r="C161" s="9"/>
      <c r="D161" s="9"/>
      <c r="E161" s="9"/>
      <c r="F161" s="3"/>
      <c r="G161" s="9"/>
      <c r="H161" s="10"/>
      <c r="I161" s="10"/>
    </row>
    <row r="162" spans="1:9" x14ac:dyDescent="0.15">
      <c r="A162" s="8"/>
      <c r="B162" s="9"/>
      <c r="C162" s="9"/>
      <c r="D162" s="9"/>
      <c r="E162" s="9"/>
      <c r="F162" s="3"/>
      <c r="G162" s="9"/>
      <c r="H162" s="10"/>
      <c r="I162" s="10"/>
    </row>
    <row r="163" spans="1:9" x14ac:dyDescent="0.15">
      <c r="A163" s="8"/>
      <c r="B163" s="9"/>
      <c r="C163" s="9"/>
      <c r="D163" s="9"/>
      <c r="E163" s="9"/>
      <c r="F163" s="3"/>
      <c r="G163" s="9"/>
      <c r="H163" s="10"/>
      <c r="I163" s="10"/>
    </row>
    <row r="164" spans="1:9" x14ac:dyDescent="0.15">
      <c r="A164" s="8"/>
      <c r="B164" s="9"/>
      <c r="C164" s="9"/>
      <c r="D164" s="9"/>
      <c r="E164" s="9"/>
      <c r="F164" s="3"/>
      <c r="G164" s="9"/>
      <c r="H164" s="10"/>
      <c r="I164" s="10"/>
    </row>
  </sheetData>
  <phoneticPr fontId="1"/>
  <pageMargins left="0.7" right="0.7" top="0.75" bottom="0.75" header="0.51180555555555496" footer="0.51180555555555496"/>
  <pageSetup firstPageNumber="0"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7"/>
  <sheetViews>
    <sheetView workbookViewId="0"/>
  </sheetViews>
  <sheetFormatPr defaultColWidth="10.75" defaultRowHeight="13.5" x14ac:dyDescent="0.15"/>
  <cols>
    <col min="1" max="1" width="12.75" style="1" bestFit="1" customWidth="1"/>
    <col min="2" max="2" width="25.625" style="2" customWidth="1"/>
    <col min="3" max="3" width="35.625" style="2" customWidth="1"/>
    <col min="4" max="4" width="10.625" style="2" customWidth="1"/>
    <col min="5" max="5" width="9.5" style="2" customWidth="1"/>
    <col min="6" max="16384" width="10.75" style="2"/>
  </cols>
  <sheetData>
    <row r="1" spans="1:5" x14ac:dyDescent="0.15">
      <c r="A1" s="1" t="s">
        <v>591</v>
      </c>
      <c r="B1" s="2" t="s">
        <v>592</v>
      </c>
      <c r="C1" s="2" t="s">
        <v>590</v>
      </c>
      <c r="D1" s="2" t="s">
        <v>589</v>
      </c>
      <c r="E1" s="2" t="s">
        <v>588</v>
      </c>
    </row>
    <row r="2" spans="1:5" x14ac:dyDescent="0.15">
      <c r="A2" s="1">
        <v>101</v>
      </c>
      <c r="B2" s="2" t="s">
        <v>156</v>
      </c>
      <c r="C2" s="2" t="s">
        <v>157</v>
      </c>
      <c r="D2" s="2" t="s">
        <v>101</v>
      </c>
      <c r="E2" s="2">
        <v>1915</v>
      </c>
    </row>
    <row r="3" spans="1:5" x14ac:dyDescent="0.15">
      <c r="A3" s="1">
        <v>102</v>
      </c>
      <c r="B3" s="2" t="s">
        <v>178</v>
      </c>
      <c r="C3" s="2" t="s">
        <v>179</v>
      </c>
      <c r="D3" s="2" t="s">
        <v>101</v>
      </c>
      <c r="E3" s="2">
        <v>1915</v>
      </c>
    </row>
    <row r="4" spans="1:5" x14ac:dyDescent="0.15">
      <c r="A4" s="1">
        <v>103</v>
      </c>
      <c r="B4" s="2" t="s">
        <v>184</v>
      </c>
      <c r="C4" s="2" t="s">
        <v>185</v>
      </c>
      <c r="D4" s="2" t="s">
        <v>101</v>
      </c>
      <c r="E4" s="2">
        <v>1916</v>
      </c>
    </row>
    <row r="5" spans="1:5" x14ac:dyDescent="0.15">
      <c r="A5" s="1">
        <v>104</v>
      </c>
      <c r="B5" s="2" t="s">
        <v>289</v>
      </c>
      <c r="C5" s="2" t="s">
        <v>290</v>
      </c>
      <c r="D5" s="2" t="s">
        <v>101</v>
      </c>
      <c r="E5" s="2">
        <v>1916</v>
      </c>
    </row>
    <row r="6" spans="1:5" x14ac:dyDescent="0.15">
      <c r="A6" s="1">
        <v>105</v>
      </c>
      <c r="B6" s="2" t="s">
        <v>168</v>
      </c>
      <c r="C6" s="2" t="s">
        <v>169</v>
      </c>
      <c r="D6" s="2" t="s">
        <v>101</v>
      </c>
      <c r="E6" s="2">
        <v>1919</v>
      </c>
    </row>
    <row r="7" spans="1:5" x14ac:dyDescent="0.15">
      <c r="A7" s="1">
        <v>106</v>
      </c>
      <c r="B7" s="2" t="s">
        <v>327</v>
      </c>
      <c r="C7" s="2" t="s">
        <v>328</v>
      </c>
      <c r="D7" s="2" t="s">
        <v>101</v>
      </c>
      <c r="E7" s="2">
        <v>1920</v>
      </c>
    </row>
    <row r="8" spans="1:5" x14ac:dyDescent="0.15">
      <c r="A8" s="1">
        <v>107</v>
      </c>
      <c r="B8" s="2" t="s">
        <v>227</v>
      </c>
      <c r="C8" s="2" t="s">
        <v>228</v>
      </c>
      <c r="D8" s="2" t="s">
        <v>101</v>
      </c>
      <c r="E8" s="2">
        <v>1921</v>
      </c>
    </row>
    <row r="9" spans="1:5" x14ac:dyDescent="0.15">
      <c r="A9" s="1">
        <v>108</v>
      </c>
      <c r="B9" s="2" t="s">
        <v>311</v>
      </c>
      <c r="C9" s="2" t="s">
        <v>312</v>
      </c>
      <c r="D9" s="2" t="s">
        <v>101</v>
      </c>
      <c r="E9" s="2">
        <v>1921</v>
      </c>
    </row>
    <row r="10" spans="1:5" x14ac:dyDescent="0.15">
      <c r="A10" s="1">
        <v>109</v>
      </c>
      <c r="B10" s="2" t="s">
        <v>593</v>
      </c>
      <c r="C10" s="2" t="s">
        <v>594</v>
      </c>
      <c r="D10" s="2" t="s">
        <v>101</v>
      </c>
      <c r="E10" s="2">
        <v>1921</v>
      </c>
    </row>
    <row r="11" spans="1:5" x14ac:dyDescent="0.15">
      <c r="A11" s="1">
        <v>110</v>
      </c>
      <c r="B11" s="2" t="s">
        <v>595</v>
      </c>
      <c r="C11" s="2" t="s">
        <v>596</v>
      </c>
      <c r="D11" s="2" t="s">
        <v>101</v>
      </c>
      <c r="E11" s="2">
        <v>1922</v>
      </c>
    </row>
    <row r="12" spans="1:5" x14ac:dyDescent="0.15">
      <c r="A12" s="1">
        <v>111</v>
      </c>
      <c r="B12" s="2" t="s">
        <v>460</v>
      </c>
      <c r="C12" s="2" t="s">
        <v>461</v>
      </c>
      <c r="D12" s="2" t="s">
        <v>101</v>
      </c>
      <c r="E12" s="2">
        <v>1923</v>
      </c>
    </row>
    <row r="13" spans="1:5" x14ac:dyDescent="0.15">
      <c r="A13" s="1">
        <v>112</v>
      </c>
      <c r="B13" s="2" t="s">
        <v>462</v>
      </c>
      <c r="C13" s="2" t="s">
        <v>463</v>
      </c>
      <c r="D13" s="2" t="s">
        <v>101</v>
      </c>
      <c r="E13" s="2">
        <v>1923</v>
      </c>
    </row>
    <row r="14" spans="1:5" x14ac:dyDescent="0.15">
      <c r="A14" s="1">
        <v>113</v>
      </c>
      <c r="B14" s="2" t="s">
        <v>257</v>
      </c>
      <c r="C14" s="2" t="s">
        <v>258</v>
      </c>
      <c r="D14" s="2" t="s">
        <v>101</v>
      </c>
      <c r="E14" s="2">
        <v>1924</v>
      </c>
    </row>
    <row r="15" spans="1:5" x14ac:dyDescent="0.15">
      <c r="A15" s="1">
        <v>114</v>
      </c>
      <c r="B15" s="2" t="s">
        <v>295</v>
      </c>
      <c r="C15" s="2" t="s">
        <v>296</v>
      </c>
      <c r="D15" s="2" t="s">
        <v>101</v>
      </c>
      <c r="E15" s="2">
        <v>1924</v>
      </c>
    </row>
    <row r="16" spans="1:5" x14ac:dyDescent="0.15">
      <c r="A16" s="1">
        <v>115</v>
      </c>
      <c r="B16" s="2" t="s">
        <v>422</v>
      </c>
      <c r="C16" s="2" t="s">
        <v>423</v>
      </c>
      <c r="D16" s="2" t="s">
        <v>101</v>
      </c>
      <c r="E16" s="2">
        <v>1924</v>
      </c>
    </row>
    <row r="17" spans="1:5" x14ac:dyDescent="0.15">
      <c r="A17" s="1">
        <v>116</v>
      </c>
      <c r="B17" s="2" t="s">
        <v>483</v>
      </c>
      <c r="C17" s="2" t="s">
        <v>484</v>
      </c>
      <c r="D17" s="2" t="s">
        <v>101</v>
      </c>
      <c r="E17" s="2">
        <v>1924</v>
      </c>
    </row>
    <row r="18" spans="1:5" x14ac:dyDescent="0.15">
      <c r="A18" s="1">
        <v>117</v>
      </c>
      <c r="B18" s="2" t="s">
        <v>534</v>
      </c>
      <c r="C18" s="2" t="s">
        <v>535</v>
      </c>
      <c r="D18" s="2" t="s">
        <v>101</v>
      </c>
      <c r="E18" s="2">
        <v>1924</v>
      </c>
    </row>
    <row r="19" spans="1:5" x14ac:dyDescent="0.15">
      <c r="A19" s="1">
        <v>118</v>
      </c>
      <c r="B19" s="2" t="s">
        <v>144</v>
      </c>
      <c r="C19" s="2" t="s">
        <v>145</v>
      </c>
      <c r="D19" s="2" t="s">
        <v>101</v>
      </c>
      <c r="E19" s="2">
        <v>1925</v>
      </c>
    </row>
    <row r="20" spans="1:5" x14ac:dyDescent="0.15">
      <c r="A20" s="1">
        <v>119</v>
      </c>
      <c r="B20" s="2" t="s">
        <v>150</v>
      </c>
      <c r="C20" s="2" t="s">
        <v>151</v>
      </c>
      <c r="D20" s="2" t="s">
        <v>101</v>
      </c>
      <c r="E20" s="2">
        <v>1925</v>
      </c>
    </row>
    <row r="21" spans="1:5" x14ac:dyDescent="0.15">
      <c r="A21" s="1">
        <v>120</v>
      </c>
      <c r="B21" s="2" t="s">
        <v>248</v>
      </c>
      <c r="C21" s="2" t="s">
        <v>249</v>
      </c>
      <c r="D21" s="2" t="s">
        <v>101</v>
      </c>
      <c r="E21" s="2">
        <v>1925</v>
      </c>
    </row>
    <row r="22" spans="1:5" x14ac:dyDescent="0.15">
      <c r="A22" s="1">
        <v>121</v>
      </c>
      <c r="B22" s="2" t="s">
        <v>321</v>
      </c>
      <c r="C22" s="2" t="s">
        <v>322</v>
      </c>
      <c r="D22" s="2" t="s">
        <v>101</v>
      </c>
      <c r="E22" s="2">
        <v>1925</v>
      </c>
    </row>
    <row r="23" spans="1:5" x14ac:dyDescent="0.15">
      <c r="A23" s="1">
        <v>122</v>
      </c>
      <c r="B23" s="2" t="s">
        <v>346</v>
      </c>
      <c r="C23" s="2" t="s">
        <v>347</v>
      </c>
      <c r="D23" s="2" t="s">
        <v>101</v>
      </c>
      <c r="E23" s="2">
        <v>1925</v>
      </c>
    </row>
    <row r="24" spans="1:5" x14ac:dyDescent="0.15">
      <c r="A24" s="1">
        <v>123</v>
      </c>
      <c r="B24" s="2" t="s">
        <v>424</v>
      </c>
      <c r="C24" s="2" t="s">
        <v>425</v>
      </c>
      <c r="D24" s="2" t="s">
        <v>101</v>
      </c>
      <c r="E24" s="2">
        <v>1925</v>
      </c>
    </row>
    <row r="25" spans="1:5" x14ac:dyDescent="0.15">
      <c r="A25" s="1">
        <v>124</v>
      </c>
      <c r="B25" s="2" t="s">
        <v>158</v>
      </c>
      <c r="C25" s="2" t="s">
        <v>159</v>
      </c>
      <c r="D25" s="2" t="s">
        <v>101</v>
      </c>
      <c r="E25" s="2">
        <v>1926</v>
      </c>
    </row>
    <row r="26" spans="1:5" x14ac:dyDescent="0.15">
      <c r="A26" s="1">
        <v>125</v>
      </c>
      <c r="B26" s="2" t="s">
        <v>265</v>
      </c>
      <c r="C26" s="2" t="s">
        <v>266</v>
      </c>
      <c r="D26" s="2" t="s">
        <v>101</v>
      </c>
      <c r="E26" s="2">
        <v>1926</v>
      </c>
    </row>
    <row r="27" spans="1:5" x14ac:dyDescent="0.15">
      <c r="A27" s="1">
        <v>126</v>
      </c>
      <c r="B27" s="2" t="s">
        <v>497</v>
      </c>
      <c r="C27" s="2" t="s">
        <v>498</v>
      </c>
      <c r="D27" s="2" t="s">
        <v>101</v>
      </c>
      <c r="E27" s="2">
        <v>1926</v>
      </c>
    </row>
    <row r="28" spans="1:5" x14ac:dyDescent="0.15">
      <c r="A28" s="1">
        <v>127</v>
      </c>
      <c r="B28" s="2" t="s">
        <v>501</v>
      </c>
      <c r="C28" s="2" t="s">
        <v>502</v>
      </c>
      <c r="D28" s="2" t="s">
        <v>101</v>
      </c>
      <c r="E28" s="2">
        <v>1926</v>
      </c>
    </row>
    <row r="29" spans="1:5" x14ac:dyDescent="0.15">
      <c r="A29" s="1">
        <v>128</v>
      </c>
      <c r="B29" s="2" t="s">
        <v>514</v>
      </c>
      <c r="C29" s="2" t="s">
        <v>515</v>
      </c>
      <c r="D29" s="2" t="s">
        <v>101</v>
      </c>
      <c r="E29" s="2">
        <v>1926</v>
      </c>
    </row>
    <row r="30" spans="1:5" x14ac:dyDescent="0.15">
      <c r="A30" s="1">
        <v>129</v>
      </c>
      <c r="B30" s="2" t="s">
        <v>218</v>
      </c>
      <c r="C30" s="2" t="s">
        <v>219</v>
      </c>
      <c r="D30" s="2" t="s">
        <v>101</v>
      </c>
      <c r="E30" s="2">
        <v>1927</v>
      </c>
    </row>
    <row r="31" spans="1:5" x14ac:dyDescent="0.15">
      <c r="A31" s="1">
        <v>130</v>
      </c>
      <c r="B31" s="2" t="s">
        <v>239</v>
      </c>
      <c r="C31" s="2" t="s">
        <v>240</v>
      </c>
      <c r="D31" s="2" t="s">
        <v>101</v>
      </c>
      <c r="E31" s="2">
        <v>1927</v>
      </c>
    </row>
    <row r="32" spans="1:5" x14ac:dyDescent="0.15">
      <c r="A32" s="1">
        <v>131</v>
      </c>
      <c r="B32" s="2" t="s">
        <v>297</v>
      </c>
      <c r="C32" s="2" t="s">
        <v>298</v>
      </c>
      <c r="D32" s="2" t="s">
        <v>101</v>
      </c>
      <c r="E32" s="2">
        <v>1927</v>
      </c>
    </row>
    <row r="33" spans="1:5" x14ac:dyDescent="0.15">
      <c r="A33" s="1">
        <v>132</v>
      </c>
      <c r="B33" s="2" t="s">
        <v>306</v>
      </c>
      <c r="C33" s="2" t="s">
        <v>307</v>
      </c>
      <c r="D33" s="2" t="s">
        <v>101</v>
      </c>
      <c r="E33" s="2">
        <v>1927</v>
      </c>
    </row>
    <row r="34" spans="1:5" x14ac:dyDescent="0.15">
      <c r="A34" s="1">
        <v>133</v>
      </c>
      <c r="B34" s="2" t="s">
        <v>473</v>
      </c>
      <c r="C34" s="2" t="s">
        <v>474</v>
      </c>
      <c r="D34" s="2" t="s">
        <v>101</v>
      </c>
      <c r="E34" s="2">
        <v>1927</v>
      </c>
    </row>
    <row r="35" spans="1:5" x14ac:dyDescent="0.15">
      <c r="A35" s="1">
        <v>134</v>
      </c>
      <c r="B35" s="2" t="s">
        <v>518</v>
      </c>
      <c r="C35" s="2" t="s">
        <v>519</v>
      </c>
      <c r="D35" s="2" t="s">
        <v>101</v>
      </c>
      <c r="E35" s="2">
        <v>1927</v>
      </c>
    </row>
    <row r="36" spans="1:5" x14ac:dyDescent="0.15">
      <c r="A36" s="1">
        <v>135</v>
      </c>
      <c r="B36" s="2" t="s">
        <v>574</v>
      </c>
      <c r="C36" s="2" t="s">
        <v>575</v>
      </c>
      <c r="D36" s="2" t="s">
        <v>101</v>
      </c>
      <c r="E36" s="2">
        <v>1927</v>
      </c>
    </row>
    <row r="37" spans="1:5" x14ac:dyDescent="0.15">
      <c r="A37" s="1">
        <v>136</v>
      </c>
      <c r="B37" s="2" t="s">
        <v>170</v>
      </c>
      <c r="C37" s="2" t="s">
        <v>171</v>
      </c>
      <c r="D37" s="2" t="s">
        <v>101</v>
      </c>
      <c r="E37" s="2">
        <v>1928</v>
      </c>
    </row>
    <row r="38" spans="1:5" x14ac:dyDescent="0.15">
      <c r="A38" s="1">
        <v>137</v>
      </c>
      <c r="B38" s="2" t="s">
        <v>190</v>
      </c>
      <c r="C38" s="2" t="s">
        <v>191</v>
      </c>
      <c r="D38" s="2" t="s">
        <v>101</v>
      </c>
      <c r="E38" s="2">
        <v>1928</v>
      </c>
    </row>
    <row r="39" spans="1:5" x14ac:dyDescent="0.15">
      <c r="A39" s="1">
        <v>138</v>
      </c>
      <c r="B39" s="2" t="s">
        <v>200</v>
      </c>
      <c r="C39" s="2" t="s">
        <v>201</v>
      </c>
      <c r="D39" s="2" t="s">
        <v>101</v>
      </c>
      <c r="E39" s="2">
        <v>1928</v>
      </c>
    </row>
    <row r="40" spans="1:5" x14ac:dyDescent="0.15">
      <c r="A40" s="1">
        <v>139</v>
      </c>
      <c r="B40" s="2" t="s">
        <v>325</v>
      </c>
      <c r="C40" s="2" t="s">
        <v>326</v>
      </c>
      <c r="D40" s="2" t="s">
        <v>101</v>
      </c>
      <c r="E40" s="2">
        <v>1928</v>
      </c>
    </row>
    <row r="41" spans="1:5" x14ac:dyDescent="0.15">
      <c r="A41" s="1">
        <v>140</v>
      </c>
      <c r="B41" s="2" t="s">
        <v>343</v>
      </c>
      <c r="C41" s="2" t="s">
        <v>344</v>
      </c>
      <c r="D41" s="2" t="s">
        <v>101</v>
      </c>
      <c r="E41" s="2">
        <v>1928</v>
      </c>
    </row>
    <row r="42" spans="1:5" x14ac:dyDescent="0.15">
      <c r="A42" s="1">
        <v>141</v>
      </c>
      <c r="B42" s="2" t="s">
        <v>437</v>
      </c>
      <c r="C42" s="2" t="s">
        <v>438</v>
      </c>
      <c r="D42" s="2" t="s">
        <v>101</v>
      </c>
      <c r="E42" s="2">
        <v>1928</v>
      </c>
    </row>
    <row r="43" spans="1:5" x14ac:dyDescent="0.15">
      <c r="A43" s="1">
        <v>142</v>
      </c>
      <c r="B43" s="2" t="s">
        <v>564</v>
      </c>
      <c r="C43" s="2" t="s">
        <v>565</v>
      </c>
      <c r="D43" s="2" t="s">
        <v>101</v>
      </c>
      <c r="E43" s="2">
        <v>1928</v>
      </c>
    </row>
    <row r="44" spans="1:5" x14ac:dyDescent="0.15">
      <c r="A44" s="1">
        <v>143</v>
      </c>
      <c r="B44" s="2" t="s">
        <v>572</v>
      </c>
      <c r="C44" s="2" t="s">
        <v>573</v>
      </c>
      <c r="D44" s="2" t="s">
        <v>101</v>
      </c>
      <c r="E44" s="2">
        <v>1928</v>
      </c>
    </row>
    <row r="45" spans="1:5" x14ac:dyDescent="0.15">
      <c r="A45" s="1">
        <v>144</v>
      </c>
      <c r="B45" s="2" t="s">
        <v>49</v>
      </c>
      <c r="C45" s="2" t="s">
        <v>130</v>
      </c>
      <c r="D45" s="2" t="s">
        <v>101</v>
      </c>
      <c r="E45" s="2">
        <v>1929</v>
      </c>
    </row>
    <row r="46" spans="1:5" x14ac:dyDescent="0.15">
      <c r="A46" s="1">
        <v>145</v>
      </c>
      <c r="B46" s="2" t="s">
        <v>263</v>
      </c>
      <c r="C46" s="2" t="s">
        <v>264</v>
      </c>
      <c r="D46" s="2" t="s">
        <v>101</v>
      </c>
      <c r="E46" s="2">
        <v>1929</v>
      </c>
    </row>
    <row r="47" spans="1:5" x14ac:dyDescent="0.15">
      <c r="A47" s="1">
        <v>146</v>
      </c>
      <c r="B47" s="2" t="s">
        <v>117</v>
      </c>
      <c r="C47" s="2" t="s">
        <v>118</v>
      </c>
      <c r="D47" s="2" t="s">
        <v>101</v>
      </c>
      <c r="E47" s="2">
        <v>1930</v>
      </c>
    </row>
    <row r="48" spans="1:5" x14ac:dyDescent="0.15">
      <c r="A48" s="1">
        <v>147</v>
      </c>
      <c r="B48" s="2" t="s">
        <v>154</v>
      </c>
      <c r="C48" s="2" t="s">
        <v>155</v>
      </c>
      <c r="D48" s="2" t="s">
        <v>101</v>
      </c>
      <c r="E48" s="2">
        <v>1930</v>
      </c>
    </row>
    <row r="49" spans="1:5" x14ac:dyDescent="0.15">
      <c r="A49" s="1">
        <v>148</v>
      </c>
      <c r="B49" s="2" t="s">
        <v>378</v>
      </c>
      <c r="C49" s="2" t="s">
        <v>379</v>
      </c>
      <c r="D49" s="2" t="s">
        <v>101</v>
      </c>
      <c r="E49" s="2">
        <v>1930</v>
      </c>
    </row>
    <row r="50" spans="1:5" x14ac:dyDescent="0.15">
      <c r="A50" s="1">
        <v>149</v>
      </c>
      <c r="B50" s="2" t="s">
        <v>182</v>
      </c>
      <c r="C50" s="2" t="s">
        <v>183</v>
      </c>
      <c r="D50" s="2" t="s">
        <v>101</v>
      </c>
      <c r="E50" s="2">
        <v>1931</v>
      </c>
    </row>
    <row r="51" spans="1:5" x14ac:dyDescent="0.15">
      <c r="A51" s="1">
        <v>150</v>
      </c>
      <c r="B51" s="2" t="s">
        <v>208</v>
      </c>
      <c r="C51" s="2" t="s">
        <v>209</v>
      </c>
      <c r="D51" s="2" t="s">
        <v>101</v>
      </c>
      <c r="E51" s="2">
        <v>1931</v>
      </c>
    </row>
    <row r="52" spans="1:5" x14ac:dyDescent="0.15">
      <c r="A52" s="1">
        <v>151</v>
      </c>
      <c r="B52" s="2" t="s">
        <v>229</v>
      </c>
      <c r="C52" s="2" t="s">
        <v>230</v>
      </c>
      <c r="D52" s="2" t="s">
        <v>101</v>
      </c>
      <c r="E52" s="2">
        <v>1931</v>
      </c>
    </row>
    <row r="53" spans="1:5" x14ac:dyDescent="0.15">
      <c r="A53" s="1">
        <v>152</v>
      </c>
      <c r="B53" s="2" t="s">
        <v>235</v>
      </c>
      <c r="C53" s="2" t="s">
        <v>236</v>
      </c>
      <c r="D53" s="2" t="s">
        <v>101</v>
      </c>
      <c r="E53" s="2">
        <v>1931</v>
      </c>
    </row>
    <row r="54" spans="1:5" x14ac:dyDescent="0.15">
      <c r="A54" s="1">
        <v>153</v>
      </c>
      <c r="B54" s="2" t="s">
        <v>337</v>
      </c>
      <c r="C54" s="2" t="s">
        <v>338</v>
      </c>
      <c r="D54" s="2" t="s">
        <v>101</v>
      </c>
      <c r="E54" s="2">
        <v>1931</v>
      </c>
    </row>
    <row r="55" spans="1:5" x14ac:dyDescent="0.15">
      <c r="A55" s="1">
        <v>154</v>
      </c>
      <c r="B55" s="2" t="s">
        <v>443</v>
      </c>
      <c r="C55" s="2" t="s">
        <v>444</v>
      </c>
      <c r="D55" s="2" t="s">
        <v>101</v>
      </c>
      <c r="E55" s="2">
        <v>1931</v>
      </c>
    </row>
    <row r="56" spans="1:5" x14ac:dyDescent="0.15">
      <c r="A56" s="1">
        <v>155</v>
      </c>
      <c r="B56" s="2" t="s">
        <v>526</v>
      </c>
      <c r="C56" s="2" t="s">
        <v>527</v>
      </c>
      <c r="D56" s="2" t="s">
        <v>101</v>
      </c>
      <c r="E56" s="2">
        <v>1931</v>
      </c>
    </row>
    <row r="57" spans="1:5" x14ac:dyDescent="0.15">
      <c r="A57" s="1">
        <v>156</v>
      </c>
      <c r="B57" s="2" t="s">
        <v>231</v>
      </c>
      <c r="C57" s="2" t="s">
        <v>232</v>
      </c>
      <c r="D57" s="2" t="s">
        <v>101</v>
      </c>
      <c r="E57" s="2">
        <v>1932</v>
      </c>
    </row>
    <row r="58" spans="1:5" x14ac:dyDescent="0.15">
      <c r="A58" s="1">
        <v>157</v>
      </c>
      <c r="B58" s="2" t="s">
        <v>251</v>
      </c>
      <c r="C58" s="2" t="s">
        <v>252</v>
      </c>
      <c r="D58" s="2" t="s">
        <v>101</v>
      </c>
      <c r="E58" s="2">
        <v>1932</v>
      </c>
    </row>
    <row r="59" spans="1:5" x14ac:dyDescent="0.15">
      <c r="A59" s="1">
        <v>158</v>
      </c>
      <c r="B59" s="2" t="s">
        <v>281</v>
      </c>
      <c r="C59" s="2" t="s">
        <v>282</v>
      </c>
      <c r="D59" s="2" t="s">
        <v>101</v>
      </c>
      <c r="E59" s="2">
        <v>1932</v>
      </c>
    </row>
    <row r="60" spans="1:5" x14ac:dyDescent="0.15">
      <c r="A60" s="1">
        <v>159</v>
      </c>
      <c r="B60" s="2" t="s">
        <v>352</v>
      </c>
      <c r="C60" s="2" t="s">
        <v>353</v>
      </c>
      <c r="D60" s="2" t="s">
        <v>101</v>
      </c>
      <c r="E60" s="2">
        <v>1932</v>
      </c>
    </row>
    <row r="61" spans="1:5" x14ac:dyDescent="0.15">
      <c r="A61" s="1">
        <v>160</v>
      </c>
      <c r="B61" s="2" t="s">
        <v>449</v>
      </c>
      <c r="C61" s="2" t="s">
        <v>450</v>
      </c>
      <c r="D61" s="2" t="s">
        <v>101</v>
      </c>
      <c r="E61" s="2">
        <v>1932</v>
      </c>
    </row>
    <row r="62" spans="1:5" x14ac:dyDescent="0.15">
      <c r="A62" s="1">
        <v>161</v>
      </c>
      <c r="B62" s="2" t="s">
        <v>466</v>
      </c>
      <c r="C62" s="2" t="s">
        <v>467</v>
      </c>
      <c r="D62" s="2" t="s">
        <v>101</v>
      </c>
      <c r="E62" s="2">
        <v>1932</v>
      </c>
    </row>
    <row r="63" spans="1:5" x14ac:dyDescent="0.15">
      <c r="A63" s="1">
        <v>162</v>
      </c>
      <c r="B63" s="2" t="s">
        <v>554</v>
      </c>
      <c r="C63" s="2" t="s">
        <v>555</v>
      </c>
      <c r="D63" s="2" t="s">
        <v>101</v>
      </c>
      <c r="E63" s="2">
        <v>1932</v>
      </c>
    </row>
    <row r="64" spans="1:5" x14ac:dyDescent="0.15">
      <c r="A64" s="1">
        <v>163</v>
      </c>
      <c r="B64" s="2" t="s">
        <v>104</v>
      </c>
      <c r="C64" s="2" t="s">
        <v>105</v>
      </c>
      <c r="D64" s="2" t="s">
        <v>101</v>
      </c>
      <c r="E64" s="2">
        <v>1933</v>
      </c>
    </row>
    <row r="65" spans="1:5" x14ac:dyDescent="0.15">
      <c r="A65" s="1">
        <v>164</v>
      </c>
      <c r="B65" s="2" t="s">
        <v>135</v>
      </c>
      <c r="C65" s="2" t="s">
        <v>136</v>
      </c>
      <c r="D65" s="2" t="s">
        <v>101</v>
      </c>
      <c r="E65" s="2">
        <v>1933</v>
      </c>
    </row>
    <row r="66" spans="1:5" x14ac:dyDescent="0.15">
      <c r="A66" s="1">
        <v>165</v>
      </c>
      <c r="B66" s="2" t="s">
        <v>210</v>
      </c>
      <c r="C66" s="2" t="s">
        <v>211</v>
      </c>
      <c r="D66" s="2" t="s">
        <v>101</v>
      </c>
      <c r="E66" s="2">
        <v>1933</v>
      </c>
    </row>
    <row r="67" spans="1:5" x14ac:dyDescent="0.15">
      <c r="A67" s="1">
        <v>166</v>
      </c>
      <c r="B67" s="2" t="s">
        <v>212</v>
      </c>
      <c r="C67" s="2" t="s">
        <v>213</v>
      </c>
      <c r="D67" s="2" t="s">
        <v>101</v>
      </c>
      <c r="E67" s="2">
        <v>1933</v>
      </c>
    </row>
    <row r="68" spans="1:5" x14ac:dyDescent="0.15">
      <c r="A68" s="1">
        <v>167</v>
      </c>
      <c r="B68" s="2" t="s">
        <v>223</v>
      </c>
      <c r="C68" s="2" t="s">
        <v>224</v>
      </c>
      <c r="D68" s="2" t="s">
        <v>101</v>
      </c>
      <c r="E68" s="2">
        <v>1933</v>
      </c>
    </row>
    <row r="69" spans="1:5" x14ac:dyDescent="0.15">
      <c r="A69" s="1">
        <v>168</v>
      </c>
      <c r="B69" s="2" t="s">
        <v>246</v>
      </c>
      <c r="C69" s="2" t="s">
        <v>247</v>
      </c>
      <c r="D69" s="2" t="s">
        <v>101</v>
      </c>
      <c r="E69" s="2">
        <v>1933</v>
      </c>
    </row>
    <row r="70" spans="1:5" x14ac:dyDescent="0.15">
      <c r="A70" s="1">
        <v>169</v>
      </c>
      <c r="B70" s="2" t="s">
        <v>293</v>
      </c>
      <c r="C70" s="2" t="s">
        <v>294</v>
      </c>
      <c r="D70" s="2" t="s">
        <v>101</v>
      </c>
      <c r="E70" s="2">
        <v>1933</v>
      </c>
    </row>
    <row r="71" spans="1:5" x14ac:dyDescent="0.15">
      <c r="A71" s="1">
        <v>170</v>
      </c>
      <c r="B71" s="2" t="s">
        <v>315</v>
      </c>
      <c r="C71" s="2" t="s">
        <v>316</v>
      </c>
      <c r="D71" s="2" t="s">
        <v>101</v>
      </c>
      <c r="E71" s="2">
        <v>1933</v>
      </c>
    </row>
    <row r="72" spans="1:5" x14ac:dyDescent="0.15">
      <c r="A72" s="1">
        <v>171</v>
      </c>
      <c r="B72" s="2" t="s">
        <v>481</v>
      </c>
      <c r="C72" s="2" t="s">
        <v>482</v>
      </c>
      <c r="D72" s="2" t="s">
        <v>101</v>
      </c>
      <c r="E72" s="2">
        <v>1933</v>
      </c>
    </row>
    <row r="73" spans="1:5" x14ac:dyDescent="0.15">
      <c r="A73" s="1">
        <v>172</v>
      </c>
      <c r="B73" s="2" t="s">
        <v>495</v>
      </c>
      <c r="C73" s="2" t="s">
        <v>496</v>
      </c>
      <c r="D73" s="2" t="s">
        <v>101</v>
      </c>
      <c r="E73" s="2">
        <v>1933</v>
      </c>
    </row>
    <row r="74" spans="1:5" x14ac:dyDescent="0.15">
      <c r="A74" s="1">
        <v>173</v>
      </c>
      <c r="B74" s="2" t="s">
        <v>283</v>
      </c>
      <c r="C74" s="2" t="s">
        <v>284</v>
      </c>
      <c r="D74" s="2" t="s">
        <v>101</v>
      </c>
      <c r="E74" s="2">
        <v>1934</v>
      </c>
    </row>
    <row r="75" spans="1:5" x14ac:dyDescent="0.15">
      <c r="A75" s="1">
        <v>174</v>
      </c>
      <c r="B75" s="2" t="s">
        <v>30</v>
      </c>
      <c r="C75" s="2" t="s">
        <v>299</v>
      </c>
      <c r="D75" s="2" t="s">
        <v>101</v>
      </c>
      <c r="E75" s="2">
        <v>1934</v>
      </c>
    </row>
    <row r="76" spans="1:5" x14ac:dyDescent="0.15">
      <c r="A76" s="1">
        <v>175</v>
      </c>
      <c r="B76" s="2" t="s">
        <v>300</v>
      </c>
      <c r="C76" s="2" t="s">
        <v>301</v>
      </c>
      <c r="D76" s="2" t="s">
        <v>101</v>
      </c>
      <c r="E76" s="2">
        <v>1934</v>
      </c>
    </row>
    <row r="77" spans="1:5" x14ac:dyDescent="0.15">
      <c r="A77" s="1">
        <v>176</v>
      </c>
      <c r="B77" s="2" t="s">
        <v>341</v>
      </c>
      <c r="C77" s="2" t="s">
        <v>342</v>
      </c>
      <c r="D77" s="2" t="s">
        <v>101</v>
      </c>
      <c r="E77" s="2">
        <v>1934</v>
      </c>
    </row>
    <row r="78" spans="1:5" x14ac:dyDescent="0.15">
      <c r="A78" s="1">
        <v>177</v>
      </c>
      <c r="B78" s="2" t="s">
        <v>530</v>
      </c>
      <c r="C78" s="2" t="s">
        <v>531</v>
      </c>
      <c r="D78" s="2" t="s">
        <v>101</v>
      </c>
      <c r="E78" s="2">
        <v>1934</v>
      </c>
    </row>
    <row r="79" spans="1:5" x14ac:dyDescent="0.15">
      <c r="A79" s="1">
        <v>178</v>
      </c>
      <c r="B79" s="2" t="s">
        <v>536</v>
      </c>
      <c r="C79" s="2" t="s">
        <v>537</v>
      </c>
      <c r="D79" s="2" t="s">
        <v>101</v>
      </c>
      <c r="E79" s="2">
        <v>1934</v>
      </c>
    </row>
    <row r="80" spans="1:5" x14ac:dyDescent="0.15">
      <c r="A80" s="1">
        <v>179</v>
      </c>
      <c r="B80" s="2" t="s">
        <v>163</v>
      </c>
      <c r="C80" s="2" t="s">
        <v>164</v>
      </c>
      <c r="D80" s="2" t="s">
        <v>101</v>
      </c>
      <c r="E80" s="2">
        <v>1935</v>
      </c>
    </row>
    <row r="81" spans="1:5" x14ac:dyDescent="0.15">
      <c r="A81" s="1">
        <v>180</v>
      </c>
      <c r="B81" s="2" t="s">
        <v>393</v>
      </c>
      <c r="C81" s="2" t="s">
        <v>394</v>
      </c>
      <c r="D81" s="2" t="s">
        <v>101</v>
      </c>
      <c r="E81" s="2">
        <v>1935</v>
      </c>
    </row>
    <row r="82" spans="1:5" x14ac:dyDescent="0.15">
      <c r="A82" s="1">
        <v>181</v>
      </c>
      <c r="B82" s="2" t="s">
        <v>395</v>
      </c>
      <c r="C82" s="2" t="s">
        <v>396</v>
      </c>
      <c r="D82" s="2" t="s">
        <v>101</v>
      </c>
      <c r="E82" s="2">
        <v>1935</v>
      </c>
    </row>
    <row r="83" spans="1:5" x14ac:dyDescent="0.15">
      <c r="A83" s="1">
        <v>182</v>
      </c>
      <c r="B83" s="2" t="s">
        <v>546</v>
      </c>
      <c r="C83" s="2" t="s">
        <v>547</v>
      </c>
      <c r="D83" s="2" t="s">
        <v>101</v>
      </c>
      <c r="E83" s="2">
        <v>1935</v>
      </c>
    </row>
    <row r="84" spans="1:5" x14ac:dyDescent="0.15">
      <c r="A84" s="1">
        <v>183</v>
      </c>
      <c r="B84" s="2" t="s">
        <v>202</v>
      </c>
      <c r="C84" s="2" t="s">
        <v>203</v>
      </c>
      <c r="D84" s="2" t="s">
        <v>101</v>
      </c>
      <c r="E84" s="2">
        <v>1936</v>
      </c>
    </row>
    <row r="85" spans="1:5" x14ac:dyDescent="0.15">
      <c r="A85" s="1">
        <v>184</v>
      </c>
      <c r="B85" s="2" t="s">
        <v>237</v>
      </c>
      <c r="C85" s="2" t="s">
        <v>238</v>
      </c>
      <c r="D85" s="2" t="s">
        <v>101</v>
      </c>
      <c r="E85" s="2">
        <v>1936</v>
      </c>
    </row>
    <row r="86" spans="1:5" x14ac:dyDescent="0.15">
      <c r="A86" s="1">
        <v>185</v>
      </c>
      <c r="B86" s="2" t="s">
        <v>374</v>
      </c>
      <c r="C86" s="2" t="s">
        <v>375</v>
      </c>
      <c r="D86" s="2" t="s">
        <v>101</v>
      </c>
      <c r="E86" s="2">
        <v>1936</v>
      </c>
    </row>
    <row r="87" spans="1:5" x14ac:dyDescent="0.15">
      <c r="A87" s="1">
        <v>186</v>
      </c>
      <c r="B87" s="2" t="s">
        <v>385</v>
      </c>
      <c r="C87" s="2" t="s">
        <v>386</v>
      </c>
      <c r="D87" s="2" t="s">
        <v>101</v>
      </c>
      <c r="E87" s="2">
        <v>1936</v>
      </c>
    </row>
    <row r="88" spans="1:5" x14ac:dyDescent="0.15">
      <c r="A88" s="1">
        <v>187</v>
      </c>
      <c r="B88" s="2" t="s">
        <v>489</v>
      </c>
      <c r="C88" s="2" t="s">
        <v>490</v>
      </c>
      <c r="D88" s="2" t="s">
        <v>101</v>
      </c>
      <c r="E88" s="2">
        <v>1936</v>
      </c>
    </row>
    <row r="89" spans="1:5" x14ac:dyDescent="0.15">
      <c r="A89" s="1">
        <v>188</v>
      </c>
      <c r="B89" s="2" t="s">
        <v>524</v>
      </c>
      <c r="C89" s="2" t="s">
        <v>525</v>
      </c>
      <c r="D89" s="2" t="s">
        <v>101</v>
      </c>
      <c r="E89" s="2">
        <v>1936</v>
      </c>
    </row>
    <row r="90" spans="1:5" x14ac:dyDescent="0.15">
      <c r="A90" s="1">
        <v>189</v>
      </c>
      <c r="B90" s="2" t="s">
        <v>133</v>
      </c>
      <c r="C90" s="2" t="s">
        <v>134</v>
      </c>
      <c r="D90" s="2" t="s">
        <v>101</v>
      </c>
      <c r="E90" s="2">
        <v>1937</v>
      </c>
    </row>
    <row r="91" spans="1:5" x14ac:dyDescent="0.15">
      <c r="A91" s="1">
        <v>190</v>
      </c>
      <c r="B91" s="2" t="s">
        <v>335</v>
      </c>
      <c r="C91" s="2" t="s">
        <v>336</v>
      </c>
      <c r="D91" s="2" t="s">
        <v>101</v>
      </c>
      <c r="E91" s="2">
        <v>1937</v>
      </c>
    </row>
    <row r="92" spans="1:5" x14ac:dyDescent="0.15">
      <c r="A92" s="1">
        <v>191</v>
      </c>
      <c r="B92" s="2" t="s">
        <v>354</v>
      </c>
      <c r="C92" s="2" t="s">
        <v>355</v>
      </c>
      <c r="D92" s="2" t="s">
        <v>101</v>
      </c>
      <c r="E92" s="2">
        <v>1937</v>
      </c>
    </row>
    <row r="93" spans="1:5" x14ac:dyDescent="0.15">
      <c r="A93" s="1">
        <v>192</v>
      </c>
      <c r="B93" s="2" t="s">
        <v>439</v>
      </c>
      <c r="C93" s="2" t="s">
        <v>440</v>
      </c>
      <c r="D93" s="2" t="s">
        <v>101</v>
      </c>
      <c r="E93" s="2">
        <v>1937</v>
      </c>
    </row>
    <row r="94" spans="1:5" x14ac:dyDescent="0.15">
      <c r="A94" s="1">
        <v>193</v>
      </c>
      <c r="B94" s="2" t="s">
        <v>493</v>
      </c>
      <c r="C94" s="2" t="s">
        <v>494</v>
      </c>
      <c r="D94" s="2" t="s">
        <v>141</v>
      </c>
      <c r="E94" s="2">
        <v>1937</v>
      </c>
    </row>
    <row r="95" spans="1:5" x14ac:dyDescent="0.15">
      <c r="A95" s="1">
        <v>194</v>
      </c>
      <c r="B95" s="2" t="s">
        <v>112</v>
      </c>
      <c r="C95" s="2" t="s">
        <v>113</v>
      </c>
      <c r="D95" s="2" t="s">
        <v>101</v>
      </c>
      <c r="E95" s="2">
        <v>1938</v>
      </c>
    </row>
    <row r="96" spans="1:5" x14ac:dyDescent="0.15">
      <c r="A96" s="1">
        <v>195</v>
      </c>
      <c r="B96" s="2" t="s">
        <v>166</v>
      </c>
      <c r="C96" s="2" t="s">
        <v>167</v>
      </c>
      <c r="D96" s="2" t="s">
        <v>101</v>
      </c>
      <c r="E96" s="2">
        <v>1938</v>
      </c>
    </row>
    <row r="97" spans="1:5" x14ac:dyDescent="0.15">
      <c r="A97" s="1">
        <v>196</v>
      </c>
      <c r="B97" s="2" t="s">
        <v>31</v>
      </c>
      <c r="C97" s="2" t="s">
        <v>308</v>
      </c>
      <c r="D97" s="2" t="s">
        <v>101</v>
      </c>
      <c r="E97" s="2">
        <v>1938</v>
      </c>
    </row>
    <row r="98" spans="1:5" x14ac:dyDescent="0.15">
      <c r="A98" s="1">
        <v>197</v>
      </c>
      <c r="B98" s="2" t="s">
        <v>350</v>
      </c>
      <c r="C98" s="2" t="s">
        <v>351</v>
      </c>
      <c r="D98" s="2" t="s">
        <v>101</v>
      </c>
      <c r="E98" s="2">
        <v>1938</v>
      </c>
    </row>
    <row r="99" spans="1:5" x14ac:dyDescent="0.15">
      <c r="A99" s="1">
        <v>198</v>
      </c>
      <c r="B99" s="2" t="s">
        <v>558</v>
      </c>
      <c r="C99" s="2" t="s">
        <v>559</v>
      </c>
      <c r="D99" s="2" t="s">
        <v>101</v>
      </c>
      <c r="E99" s="2">
        <v>1938</v>
      </c>
    </row>
    <row r="100" spans="1:5" x14ac:dyDescent="0.15">
      <c r="A100" s="1">
        <v>199</v>
      </c>
      <c r="B100" s="2" t="s">
        <v>196</v>
      </c>
      <c r="C100" s="2" t="s">
        <v>197</v>
      </c>
      <c r="D100" s="2" t="s">
        <v>101</v>
      </c>
      <c r="E100" s="2">
        <v>1939</v>
      </c>
    </row>
    <row r="101" spans="1:5" x14ac:dyDescent="0.15">
      <c r="A101" s="1">
        <v>200</v>
      </c>
      <c r="B101" s="2" t="s">
        <v>32</v>
      </c>
      <c r="C101" s="2" t="s">
        <v>250</v>
      </c>
      <c r="D101" s="2" t="s">
        <v>101</v>
      </c>
      <c r="E101" s="2">
        <v>1939</v>
      </c>
    </row>
    <row r="102" spans="1:5" x14ac:dyDescent="0.15">
      <c r="A102" s="1">
        <v>201</v>
      </c>
      <c r="B102" s="2" t="s">
        <v>261</v>
      </c>
      <c r="C102" s="2" t="s">
        <v>262</v>
      </c>
      <c r="D102" s="2" t="s">
        <v>101</v>
      </c>
      <c r="E102" s="2">
        <v>1939</v>
      </c>
    </row>
    <row r="103" spans="1:5" x14ac:dyDescent="0.15">
      <c r="A103" s="1">
        <v>202</v>
      </c>
      <c r="B103" s="2" t="s">
        <v>380</v>
      </c>
      <c r="C103" s="2" t="s">
        <v>381</v>
      </c>
      <c r="D103" s="2" t="s">
        <v>101</v>
      </c>
      <c r="E103" s="2">
        <v>1939</v>
      </c>
    </row>
    <row r="104" spans="1:5" x14ac:dyDescent="0.15">
      <c r="A104" s="1">
        <v>203</v>
      </c>
      <c r="B104" s="2" t="s">
        <v>399</v>
      </c>
      <c r="C104" s="2" t="s">
        <v>400</v>
      </c>
      <c r="D104" s="2" t="s">
        <v>101</v>
      </c>
      <c r="E104" s="2">
        <v>1939</v>
      </c>
    </row>
    <row r="105" spans="1:5" x14ac:dyDescent="0.15">
      <c r="A105" s="1">
        <v>204</v>
      </c>
      <c r="B105" s="2" t="s">
        <v>505</v>
      </c>
      <c r="C105" s="2" t="s">
        <v>506</v>
      </c>
      <c r="D105" s="2" t="s">
        <v>101</v>
      </c>
      <c r="E105" s="2">
        <v>1939</v>
      </c>
    </row>
    <row r="106" spans="1:5" x14ac:dyDescent="0.15">
      <c r="A106" s="1">
        <v>205</v>
      </c>
      <c r="B106" s="2" t="s">
        <v>602</v>
      </c>
      <c r="C106" s="2" t="s">
        <v>576</v>
      </c>
      <c r="D106" s="2" t="s">
        <v>101</v>
      </c>
      <c r="E106" s="2">
        <v>1939</v>
      </c>
    </row>
    <row r="107" spans="1:5" x14ac:dyDescent="0.15">
      <c r="A107" s="1">
        <v>206</v>
      </c>
      <c r="B107" s="2" t="s">
        <v>579</v>
      </c>
      <c r="C107" s="2" t="s">
        <v>580</v>
      </c>
      <c r="D107" s="2" t="s">
        <v>101</v>
      </c>
      <c r="E107" s="2">
        <v>1939</v>
      </c>
    </row>
    <row r="108" spans="1:5" x14ac:dyDescent="0.15">
      <c r="A108" s="1">
        <v>207</v>
      </c>
      <c r="B108" s="2" t="s">
        <v>581</v>
      </c>
      <c r="C108" s="2" t="s">
        <v>582</v>
      </c>
      <c r="D108" s="2" t="s">
        <v>101</v>
      </c>
      <c r="E108" s="2">
        <v>1939</v>
      </c>
    </row>
    <row r="109" spans="1:5" x14ac:dyDescent="0.15">
      <c r="A109" s="1">
        <v>208</v>
      </c>
      <c r="B109" s="2" t="s">
        <v>584</v>
      </c>
      <c r="C109" s="2" t="s">
        <v>585</v>
      </c>
      <c r="D109" s="2" t="s">
        <v>101</v>
      </c>
      <c r="E109" s="2">
        <v>1939</v>
      </c>
    </row>
    <row r="110" spans="1:5" x14ac:dyDescent="0.15">
      <c r="A110" s="1">
        <v>209</v>
      </c>
      <c r="B110" s="2" t="s">
        <v>192</v>
      </c>
      <c r="C110" s="2" t="s">
        <v>193</v>
      </c>
      <c r="D110" s="2" t="s">
        <v>101</v>
      </c>
      <c r="E110" s="2">
        <v>1940</v>
      </c>
    </row>
    <row r="111" spans="1:5" x14ac:dyDescent="0.15">
      <c r="A111" s="1">
        <v>210</v>
      </c>
      <c r="B111" s="2" t="s">
        <v>216</v>
      </c>
      <c r="C111" s="2" t="s">
        <v>217</v>
      </c>
      <c r="D111" s="2" t="s">
        <v>141</v>
      </c>
      <c r="E111" s="2">
        <v>1940</v>
      </c>
    </row>
    <row r="112" spans="1:5" x14ac:dyDescent="0.15">
      <c r="A112" s="1">
        <v>211</v>
      </c>
      <c r="B112" s="2" t="s">
        <v>253</v>
      </c>
      <c r="C112" s="2" t="s">
        <v>254</v>
      </c>
      <c r="D112" s="2" t="s">
        <v>101</v>
      </c>
      <c r="E112" s="2">
        <v>1940</v>
      </c>
    </row>
    <row r="113" spans="1:5" x14ac:dyDescent="0.15">
      <c r="A113" s="1">
        <v>212</v>
      </c>
      <c r="B113" s="2" t="s">
        <v>255</v>
      </c>
      <c r="C113" s="2" t="s">
        <v>256</v>
      </c>
      <c r="D113" s="2" t="s">
        <v>101</v>
      </c>
      <c r="E113" s="2">
        <v>1940</v>
      </c>
    </row>
    <row r="114" spans="1:5" x14ac:dyDescent="0.15">
      <c r="A114" s="1">
        <v>213</v>
      </c>
      <c r="B114" s="2" t="s">
        <v>269</v>
      </c>
      <c r="C114" s="2" t="s">
        <v>270</v>
      </c>
      <c r="D114" s="2" t="s">
        <v>101</v>
      </c>
      <c r="E114" s="2">
        <v>1940</v>
      </c>
    </row>
    <row r="115" spans="1:5" x14ac:dyDescent="0.15">
      <c r="A115" s="1">
        <v>214</v>
      </c>
      <c r="B115" s="2" t="s">
        <v>364</v>
      </c>
      <c r="C115" s="2" t="s">
        <v>365</v>
      </c>
      <c r="D115" s="2" t="s">
        <v>101</v>
      </c>
      <c r="E115" s="2">
        <v>1940</v>
      </c>
    </row>
    <row r="116" spans="1:5" x14ac:dyDescent="0.15">
      <c r="A116" s="1">
        <v>215</v>
      </c>
      <c r="B116" s="2" t="s">
        <v>33</v>
      </c>
      <c r="C116" s="2" t="s">
        <v>426</v>
      </c>
      <c r="D116" s="2" t="s">
        <v>101</v>
      </c>
      <c r="E116" s="2">
        <v>1940</v>
      </c>
    </row>
    <row r="117" spans="1:5" x14ac:dyDescent="0.15">
      <c r="A117" s="1">
        <v>216</v>
      </c>
      <c r="B117" s="2" t="s">
        <v>431</v>
      </c>
      <c r="C117" s="2" t="s">
        <v>432</v>
      </c>
      <c r="D117" s="2" t="s">
        <v>141</v>
      </c>
      <c r="E117" s="2">
        <v>1940</v>
      </c>
    </row>
    <row r="118" spans="1:5" x14ac:dyDescent="0.15">
      <c r="A118" s="1">
        <v>217</v>
      </c>
      <c r="B118" s="2" t="s">
        <v>487</v>
      </c>
      <c r="C118" s="2" t="s">
        <v>488</v>
      </c>
      <c r="D118" s="2" t="s">
        <v>101</v>
      </c>
      <c r="E118" s="2">
        <v>1940</v>
      </c>
    </row>
    <row r="119" spans="1:5" x14ac:dyDescent="0.15">
      <c r="A119" s="1">
        <v>218</v>
      </c>
      <c r="B119" s="2" t="s">
        <v>180</v>
      </c>
      <c r="C119" s="2" t="s">
        <v>181</v>
      </c>
      <c r="D119" s="2" t="s">
        <v>101</v>
      </c>
      <c r="E119" s="2">
        <v>1941</v>
      </c>
    </row>
    <row r="120" spans="1:5" x14ac:dyDescent="0.15">
      <c r="A120" s="1">
        <v>219</v>
      </c>
      <c r="B120" s="2" t="s">
        <v>275</v>
      </c>
      <c r="C120" s="2" t="s">
        <v>276</v>
      </c>
      <c r="D120" s="2" t="s">
        <v>101</v>
      </c>
      <c r="E120" s="2">
        <v>1941</v>
      </c>
    </row>
    <row r="121" spans="1:5" x14ac:dyDescent="0.15">
      <c r="A121" s="1">
        <v>220</v>
      </c>
      <c r="B121" s="2" t="s">
        <v>319</v>
      </c>
      <c r="C121" s="2" t="s">
        <v>320</v>
      </c>
      <c r="D121" s="2" t="s">
        <v>101</v>
      </c>
      <c r="E121" s="2">
        <v>1941</v>
      </c>
    </row>
    <row r="122" spans="1:5" x14ac:dyDescent="0.15">
      <c r="A122" s="1">
        <v>221</v>
      </c>
      <c r="B122" s="2" t="s">
        <v>358</v>
      </c>
      <c r="C122" s="2" t="s">
        <v>359</v>
      </c>
      <c r="D122" s="2" t="s">
        <v>101</v>
      </c>
      <c r="E122" s="2">
        <v>1941</v>
      </c>
    </row>
    <row r="123" spans="1:5" x14ac:dyDescent="0.15">
      <c r="A123" s="1">
        <v>222</v>
      </c>
      <c r="B123" s="2" t="s">
        <v>34</v>
      </c>
      <c r="C123" s="2" t="s">
        <v>470</v>
      </c>
      <c r="D123" s="2" t="s">
        <v>101</v>
      </c>
      <c r="E123" s="2">
        <v>1941</v>
      </c>
    </row>
    <row r="124" spans="1:5" x14ac:dyDescent="0.15">
      <c r="A124" s="1">
        <v>223</v>
      </c>
      <c r="B124" s="2" t="s">
        <v>516</v>
      </c>
      <c r="C124" s="2" t="s">
        <v>517</v>
      </c>
      <c r="D124" s="2" t="s">
        <v>101</v>
      </c>
      <c r="E124" s="2">
        <v>1941</v>
      </c>
    </row>
    <row r="125" spans="1:5" x14ac:dyDescent="0.15">
      <c r="A125" s="1">
        <v>224</v>
      </c>
      <c r="B125" s="2" t="s">
        <v>139</v>
      </c>
      <c r="C125" s="2" t="s">
        <v>140</v>
      </c>
      <c r="D125" s="2" t="s">
        <v>141</v>
      </c>
      <c r="E125" s="2">
        <v>1942</v>
      </c>
    </row>
    <row r="126" spans="1:5" x14ac:dyDescent="0.15">
      <c r="A126" s="1">
        <v>225</v>
      </c>
      <c r="B126" s="2" t="s">
        <v>174</v>
      </c>
      <c r="C126" s="2" t="s">
        <v>175</v>
      </c>
      <c r="D126" s="2" t="s">
        <v>101</v>
      </c>
      <c r="E126" s="2">
        <v>1942</v>
      </c>
    </row>
    <row r="127" spans="1:5" x14ac:dyDescent="0.15">
      <c r="A127" s="1">
        <v>226</v>
      </c>
      <c r="B127" s="2" t="s">
        <v>176</v>
      </c>
      <c r="C127" s="2" t="s">
        <v>177</v>
      </c>
      <c r="D127" s="2" t="s">
        <v>101</v>
      </c>
      <c r="E127" s="2">
        <v>1942</v>
      </c>
    </row>
    <row r="128" spans="1:5" x14ac:dyDescent="0.15">
      <c r="A128" s="1">
        <v>227</v>
      </c>
      <c r="B128" s="2" t="s">
        <v>356</v>
      </c>
      <c r="C128" s="2" t="s">
        <v>357</v>
      </c>
      <c r="D128" s="2" t="s">
        <v>101</v>
      </c>
      <c r="E128" s="2">
        <v>1942</v>
      </c>
    </row>
    <row r="129" spans="1:5" x14ac:dyDescent="0.15">
      <c r="A129" s="1">
        <v>228</v>
      </c>
      <c r="B129" s="2" t="s">
        <v>36</v>
      </c>
      <c r="C129" s="2" t="s">
        <v>382</v>
      </c>
      <c r="D129" s="2" t="s">
        <v>101</v>
      </c>
      <c r="E129" s="2">
        <v>1942</v>
      </c>
    </row>
    <row r="130" spans="1:5" x14ac:dyDescent="0.15">
      <c r="A130" s="1">
        <v>229</v>
      </c>
      <c r="B130" s="2" t="s">
        <v>405</v>
      </c>
      <c r="C130" s="2" t="s">
        <v>406</v>
      </c>
      <c r="D130" s="2" t="s">
        <v>101</v>
      </c>
      <c r="E130" s="2">
        <v>1942</v>
      </c>
    </row>
    <row r="131" spans="1:5" x14ac:dyDescent="0.15">
      <c r="A131" s="1">
        <v>230</v>
      </c>
      <c r="B131" s="2" t="s">
        <v>455</v>
      </c>
      <c r="C131" s="2" t="s">
        <v>456</v>
      </c>
      <c r="D131" s="2" t="s">
        <v>101</v>
      </c>
      <c r="E131" s="2">
        <v>1942</v>
      </c>
    </row>
    <row r="132" spans="1:5" x14ac:dyDescent="0.15">
      <c r="A132" s="1">
        <v>231</v>
      </c>
      <c r="B132" s="2" t="s">
        <v>542</v>
      </c>
      <c r="C132" s="2" t="s">
        <v>543</v>
      </c>
      <c r="D132" s="2" t="s">
        <v>101</v>
      </c>
      <c r="E132" s="2">
        <v>1942</v>
      </c>
    </row>
    <row r="133" spans="1:5" x14ac:dyDescent="0.15">
      <c r="A133" s="1">
        <v>232</v>
      </c>
      <c r="B133" s="2" t="s">
        <v>577</v>
      </c>
      <c r="C133" s="2" t="s">
        <v>578</v>
      </c>
      <c r="D133" s="2" t="s">
        <v>101</v>
      </c>
      <c r="E133" s="2">
        <v>1942</v>
      </c>
    </row>
    <row r="134" spans="1:5" x14ac:dyDescent="0.15">
      <c r="A134" s="1">
        <v>233</v>
      </c>
      <c r="B134" s="2" t="s">
        <v>35</v>
      </c>
      <c r="C134" s="2" t="s">
        <v>583</v>
      </c>
      <c r="D134" s="2" t="s">
        <v>101</v>
      </c>
      <c r="E134" s="2">
        <v>1942</v>
      </c>
    </row>
    <row r="135" spans="1:5" x14ac:dyDescent="0.15">
      <c r="A135" s="1">
        <v>234</v>
      </c>
      <c r="B135" s="2" t="s">
        <v>323</v>
      </c>
      <c r="C135" s="2" t="s">
        <v>324</v>
      </c>
      <c r="D135" s="2" t="s">
        <v>101</v>
      </c>
      <c r="E135" s="2">
        <v>1943</v>
      </c>
    </row>
    <row r="136" spans="1:5" x14ac:dyDescent="0.15">
      <c r="A136" s="1">
        <v>235</v>
      </c>
      <c r="B136" s="2" t="s">
        <v>414</v>
      </c>
      <c r="C136" s="2" t="s">
        <v>415</v>
      </c>
      <c r="D136" s="2" t="s">
        <v>101</v>
      </c>
      <c r="E136" s="2">
        <v>1943</v>
      </c>
    </row>
    <row r="137" spans="1:5" x14ac:dyDescent="0.15">
      <c r="A137" s="1">
        <v>236</v>
      </c>
      <c r="B137" s="2" t="s">
        <v>475</v>
      </c>
      <c r="C137" s="2" t="s">
        <v>476</v>
      </c>
      <c r="D137" s="2" t="s">
        <v>101</v>
      </c>
      <c r="E137" s="2">
        <v>1943</v>
      </c>
    </row>
    <row r="138" spans="1:5" x14ac:dyDescent="0.15">
      <c r="A138" s="1">
        <v>237</v>
      </c>
      <c r="B138" s="2" t="s">
        <v>509</v>
      </c>
      <c r="C138" s="2" t="s">
        <v>510</v>
      </c>
      <c r="D138" s="2" t="s">
        <v>101</v>
      </c>
      <c r="E138" s="2">
        <v>1943</v>
      </c>
    </row>
    <row r="139" spans="1:5" x14ac:dyDescent="0.15">
      <c r="A139" s="1">
        <v>238</v>
      </c>
      <c r="B139" s="2" t="s">
        <v>204</v>
      </c>
      <c r="C139" s="2" t="s">
        <v>205</v>
      </c>
      <c r="D139" s="2" t="s">
        <v>101</v>
      </c>
      <c r="E139" s="2">
        <v>1944</v>
      </c>
    </row>
    <row r="140" spans="1:5" x14ac:dyDescent="0.15">
      <c r="A140" s="1">
        <v>239</v>
      </c>
      <c r="B140" s="2" t="s">
        <v>37</v>
      </c>
      <c r="C140" s="2" t="s">
        <v>245</v>
      </c>
      <c r="D140" s="2" t="s">
        <v>101</v>
      </c>
      <c r="E140" s="2">
        <v>1944</v>
      </c>
    </row>
    <row r="141" spans="1:5" x14ac:dyDescent="0.15">
      <c r="A141" s="1">
        <v>240</v>
      </c>
      <c r="B141" s="2" t="s">
        <v>329</v>
      </c>
      <c r="C141" s="2" t="s">
        <v>330</v>
      </c>
      <c r="D141" s="2" t="s">
        <v>101</v>
      </c>
      <c r="E141" s="2">
        <v>1944</v>
      </c>
    </row>
    <row r="142" spans="1:5" x14ac:dyDescent="0.15">
      <c r="A142" s="1">
        <v>241</v>
      </c>
      <c r="B142" s="2" t="s">
        <v>367</v>
      </c>
      <c r="C142" s="2" t="s">
        <v>368</v>
      </c>
      <c r="D142" s="2" t="s">
        <v>101</v>
      </c>
      <c r="E142" s="2">
        <v>1944</v>
      </c>
    </row>
    <row r="143" spans="1:5" x14ac:dyDescent="0.15">
      <c r="A143" s="1">
        <v>242</v>
      </c>
      <c r="B143" s="2" t="s">
        <v>370</v>
      </c>
      <c r="C143" s="2" t="s">
        <v>371</v>
      </c>
      <c r="D143" s="2" t="s">
        <v>101</v>
      </c>
      <c r="E143" s="2">
        <v>1944</v>
      </c>
    </row>
    <row r="144" spans="1:5" x14ac:dyDescent="0.15">
      <c r="A144" s="1">
        <v>243</v>
      </c>
      <c r="B144" s="2" t="s">
        <v>376</v>
      </c>
      <c r="C144" s="2" t="s">
        <v>377</v>
      </c>
      <c r="D144" s="2" t="s">
        <v>101</v>
      </c>
      <c r="E144" s="2">
        <v>1944</v>
      </c>
    </row>
    <row r="145" spans="1:5" x14ac:dyDescent="0.15">
      <c r="A145" s="1">
        <v>244</v>
      </c>
      <c r="B145" s="2" t="s">
        <v>391</v>
      </c>
      <c r="C145" s="2" t="s">
        <v>392</v>
      </c>
      <c r="D145" s="2" t="s">
        <v>101</v>
      </c>
      <c r="E145" s="2">
        <v>1944</v>
      </c>
    </row>
    <row r="146" spans="1:5" x14ac:dyDescent="0.15">
      <c r="A146" s="1">
        <v>245</v>
      </c>
      <c r="B146" s="2" t="s">
        <v>38</v>
      </c>
      <c r="C146" s="2" t="s">
        <v>345</v>
      </c>
      <c r="D146" s="2" t="s">
        <v>101</v>
      </c>
      <c r="E146" s="2">
        <v>1945</v>
      </c>
    </row>
    <row r="147" spans="1:5" x14ac:dyDescent="0.15">
      <c r="A147" s="1">
        <v>246</v>
      </c>
      <c r="B147" s="2" t="s">
        <v>39</v>
      </c>
      <c r="C147" s="2" t="s">
        <v>369</v>
      </c>
      <c r="D147" s="2" t="s">
        <v>101</v>
      </c>
      <c r="E147" s="2">
        <v>1945</v>
      </c>
    </row>
    <row r="148" spans="1:5" x14ac:dyDescent="0.15">
      <c r="A148" s="1">
        <v>247</v>
      </c>
      <c r="B148" s="2" t="s">
        <v>511</v>
      </c>
      <c r="C148" s="2" t="s">
        <v>512</v>
      </c>
      <c r="D148" s="2" t="s">
        <v>101</v>
      </c>
      <c r="E148" s="2">
        <v>1945</v>
      </c>
    </row>
    <row r="149" spans="1:5" x14ac:dyDescent="0.15">
      <c r="A149" s="1">
        <v>248</v>
      </c>
      <c r="B149" s="2" t="s">
        <v>552</v>
      </c>
      <c r="C149" s="2" t="s">
        <v>553</v>
      </c>
      <c r="D149" s="2" t="s">
        <v>101</v>
      </c>
      <c r="E149" s="2">
        <v>1945</v>
      </c>
    </row>
    <row r="150" spans="1:5" x14ac:dyDescent="0.15">
      <c r="A150" s="1">
        <v>249</v>
      </c>
      <c r="B150" s="2" t="s">
        <v>40</v>
      </c>
      <c r="C150" s="2" t="s">
        <v>147</v>
      </c>
      <c r="D150" s="2" t="s">
        <v>101</v>
      </c>
      <c r="E150" s="2">
        <v>1946</v>
      </c>
    </row>
    <row r="151" spans="1:5" x14ac:dyDescent="0.15">
      <c r="A151" s="1">
        <v>250</v>
      </c>
      <c r="B151" s="2" t="s">
        <v>152</v>
      </c>
      <c r="C151" s="2" t="s">
        <v>153</v>
      </c>
      <c r="D151" s="2" t="s">
        <v>101</v>
      </c>
      <c r="E151" s="2">
        <v>1946</v>
      </c>
    </row>
    <row r="152" spans="1:5" x14ac:dyDescent="0.15">
      <c r="A152" s="1">
        <v>251</v>
      </c>
      <c r="B152" s="2" t="s">
        <v>302</v>
      </c>
      <c r="C152" s="2" t="s">
        <v>303</v>
      </c>
      <c r="D152" s="2" t="s">
        <v>101</v>
      </c>
      <c r="E152" s="2">
        <v>1946</v>
      </c>
    </row>
    <row r="153" spans="1:5" x14ac:dyDescent="0.15">
      <c r="A153" s="1">
        <v>252</v>
      </c>
      <c r="B153" s="2" t="s">
        <v>313</v>
      </c>
      <c r="C153" s="2" t="s">
        <v>314</v>
      </c>
      <c r="D153" s="2" t="s">
        <v>101</v>
      </c>
      <c r="E153" s="2">
        <v>1946</v>
      </c>
    </row>
    <row r="154" spans="1:5" x14ac:dyDescent="0.15">
      <c r="A154" s="1">
        <v>253</v>
      </c>
      <c r="B154" s="2" t="s">
        <v>383</v>
      </c>
      <c r="C154" s="2" t="s">
        <v>384</v>
      </c>
      <c r="D154" s="2" t="s">
        <v>101</v>
      </c>
      <c r="E154" s="2">
        <v>1946</v>
      </c>
    </row>
    <row r="155" spans="1:5" x14ac:dyDescent="0.15">
      <c r="A155" s="1">
        <v>254</v>
      </c>
      <c r="B155" s="2" t="s">
        <v>403</v>
      </c>
      <c r="C155" s="2" t="s">
        <v>404</v>
      </c>
      <c r="D155" s="2" t="s">
        <v>101</v>
      </c>
      <c r="E155" s="2">
        <v>1946</v>
      </c>
    </row>
    <row r="156" spans="1:5" x14ac:dyDescent="0.15">
      <c r="A156" s="1">
        <v>255</v>
      </c>
      <c r="B156" s="2" t="s">
        <v>372</v>
      </c>
      <c r="C156" s="2" t="s">
        <v>373</v>
      </c>
      <c r="D156" s="2" t="s">
        <v>101</v>
      </c>
      <c r="E156" s="2">
        <v>1947</v>
      </c>
    </row>
    <row r="157" spans="1:5" x14ac:dyDescent="0.15">
      <c r="A157" s="1">
        <v>256</v>
      </c>
      <c r="B157" s="2" t="s">
        <v>412</v>
      </c>
      <c r="C157" s="2" t="s">
        <v>413</v>
      </c>
      <c r="D157" s="2" t="s">
        <v>101</v>
      </c>
      <c r="E157" s="2">
        <v>1947</v>
      </c>
    </row>
    <row r="158" spans="1:5" x14ac:dyDescent="0.15">
      <c r="A158" s="1">
        <v>257</v>
      </c>
      <c r="B158" s="2" t="s">
        <v>108</v>
      </c>
      <c r="C158" s="2" t="s">
        <v>109</v>
      </c>
      <c r="D158" s="2" t="s">
        <v>101</v>
      </c>
      <c r="E158" s="2">
        <v>1948</v>
      </c>
    </row>
    <row r="159" spans="1:5" x14ac:dyDescent="0.15">
      <c r="A159" s="1">
        <v>258</v>
      </c>
      <c r="B159" s="2" t="s">
        <v>225</v>
      </c>
      <c r="C159" s="2" t="s">
        <v>226</v>
      </c>
      <c r="D159" s="2" t="s">
        <v>101</v>
      </c>
      <c r="E159" s="2">
        <v>1948</v>
      </c>
    </row>
    <row r="160" spans="1:5" x14ac:dyDescent="0.15">
      <c r="A160" s="1">
        <v>259</v>
      </c>
      <c r="B160" s="2" t="s">
        <v>333</v>
      </c>
      <c r="C160" s="2" t="s">
        <v>334</v>
      </c>
      <c r="D160" s="2" t="s">
        <v>101</v>
      </c>
      <c r="E160" s="2">
        <v>1948</v>
      </c>
    </row>
    <row r="161" spans="1:5" x14ac:dyDescent="0.15">
      <c r="A161" s="1">
        <v>260</v>
      </c>
      <c r="B161" s="2" t="s">
        <v>348</v>
      </c>
      <c r="C161" s="2" t="s">
        <v>349</v>
      </c>
      <c r="D161" s="2" t="s">
        <v>101</v>
      </c>
      <c r="E161" s="2">
        <v>1948</v>
      </c>
    </row>
    <row r="162" spans="1:5" x14ac:dyDescent="0.15">
      <c r="A162" s="1">
        <v>261</v>
      </c>
      <c r="B162" s="2" t="s">
        <v>387</v>
      </c>
      <c r="C162" s="2" t="s">
        <v>388</v>
      </c>
      <c r="D162" s="2" t="s">
        <v>101</v>
      </c>
      <c r="E162" s="2">
        <v>1948</v>
      </c>
    </row>
    <row r="163" spans="1:5" x14ac:dyDescent="0.15">
      <c r="A163" s="1">
        <v>262</v>
      </c>
      <c r="B163" s="2" t="s">
        <v>420</v>
      </c>
      <c r="C163" s="2" t="s">
        <v>421</v>
      </c>
      <c r="D163" s="2" t="s">
        <v>101</v>
      </c>
      <c r="E163" s="2">
        <v>1948</v>
      </c>
    </row>
    <row r="164" spans="1:5" x14ac:dyDescent="0.15">
      <c r="A164" s="1">
        <v>263</v>
      </c>
      <c r="B164" s="2" t="s">
        <v>451</v>
      </c>
      <c r="C164" s="2" t="s">
        <v>452</v>
      </c>
      <c r="D164" s="2" t="s">
        <v>101</v>
      </c>
      <c r="E164" s="2">
        <v>1948</v>
      </c>
    </row>
    <row r="165" spans="1:5" x14ac:dyDescent="0.15">
      <c r="A165" s="1">
        <v>264</v>
      </c>
      <c r="B165" s="2" t="s">
        <v>550</v>
      </c>
      <c r="C165" s="2" t="s">
        <v>551</v>
      </c>
      <c r="D165" s="2" t="s">
        <v>101</v>
      </c>
      <c r="E165" s="2">
        <v>1948</v>
      </c>
    </row>
    <row r="166" spans="1:5" x14ac:dyDescent="0.15">
      <c r="A166" s="1">
        <v>265</v>
      </c>
      <c r="B166" s="2" t="s">
        <v>110</v>
      </c>
      <c r="C166" s="2" t="s">
        <v>111</v>
      </c>
      <c r="D166" s="2" t="s">
        <v>101</v>
      </c>
      <c r="E166" s="2">
        <v>1949</v>
      </c>
    </row>
    <row r="167" spans="1:5" x14ac:dyDescent="0.15">
      <c r="A167" s="1">
        <v>266</v>
      </c>
      <c r="B167" s="2" t="s">
        <v>41</v>
      </c>
      <c r="C167" s="2" t="s">
        <v>121</v>
      </c>
      <c r="D167" s="2" t="s">
        <v>101</v>
      </c>
      <c r="E167" s="2">
        <v>1949</v>
      </c>
    </row>
    <row r="168" spans="1:5" x14ac:dyDescent="0.15">
      <c r="A168" s="1">
        <v>267</v>
      </c>
      <c r="B168" s="2" t="s">
        <v>259</v>
      </c>
      <c r="C168" s="2" t="s">
        <v>260</v>
      </c>
      <c r="D168" s="2" t="s">
        <v>101</v>
      </c>
      <c r="E168" s="2">
        <v>1949</v>
      </c>
    </row>
    <row r="169" spans="1:5" x14ac:dyDescent="0.15">
      <c r="A169" s="1">
        <v>268</v>
      </c>
      <c r="B169" s="2" t="s">
        <v>42</v>
      </c>
      <c r="C169" s="2" t="s">
        <v>267</v>
      </c>
      <c r="D169" s="2" t="s">
        <v>101</v>
      </c>
      <c r="E169" s="2">
        <v>1949</v>
      </c>
    </row>
    <row r="170" spans="1:5" x14ac:dyDescent="0.15">
      <c r="A170" s="1">
        <v>269</v>
      </c>
      <c r="B170" s="2" t="s">
        <v>556</v>
      </c>
      <c r="C170" s="2" t="s">
        <v>557</v>
      </c>
      <c r="D170" s="2" t="s">
        <v>101</v>
      </c>
      <c r="E170" s="2">
        <v>1949</v>
      </c>
    </row>
    <row r="171" spans="1:5" x14ac:dyDescent="0.15">
      <c r="A171" s="1">
        <v>270</v>
      </c>
      <c r="B171" s="2" t="s">
        <v>568</v>
      </c>
      <c r="C171" s="2" t="s">
        <v>569</v>
      </c>
      <c r="D171" s="2" t="s">
        <v>101</v>
      </c>
      <c r="E171" s="2">
        <v>1949</v>
      </c>
    </row>
    <row r="172" spans="1:5" x14ac:dyDescent="0.15">
      <c r="A172" s="1">
        <v>271</v>
      </c>
      <c r="B172" s="2" t="s">
        <v>115</v>
      </c>
      <c r="C172" s="2" t="s">
        <v>116</v>
      </c>
      <c r="D172" s="2" t="s">
        <v>101</v>
      </c>
      <c r="E172" s="2">
        <v>1950</v>
      </c>
    </row>
    <row r="173" spans="1:5" x14ac:dyDescent="0.15">
      <c r="A173" s="1">
        <v>272</v>
      </c>
      <c r="B173" s="2" t="s">
        <v>131</v>
      </c>
      <c r="C173" s="2" t="s">
        <v>132</v>
      </c>
      <c r="D173" s="2" t="s">
        <v>101</v>
      </c>
      <c r="E173" s="2">
        <v>1950</v>
      </c>
    </row>
    <row r="174" spans="1:5" x14ac:dyDescent="0.15">
      <c r="A174" s="1">
        <v>273</v>
      </c>
      <c r="B174" s="2" t="s">
        <v>43</v>
      </c>
      <c r="C174" s="2" t="s">
        <v>160</v>
      </c>
      <c r="D174" s="2" t="s">
        <v>101</v>
      </c>
      <c r="E174" s="2">
        <v>1950</v>
      </c>
    </row>
    <row r="175" spans="1:5" x14ac:dyDescent="0.15">
      <c r="A175" s="1">
        <v>274</v>
      </c>
      <c r="B175" s="2" t="s">
        <v>198</v>
      </c>
      <c r="C175" s="2" t="s">
        <v>199</v>
      </c>
      <c r="D175" s="2" t="s">
        <v>101</v>
      </c>
      <c r="E175" s="2">
        <v>1950</v>
      </c>
    </row>
    <row r="176" spans="1:5" x14ac:dyDescent="0.15">
      <c r="A176" s="1">
        <v>275</v>
      </c>
      <c r="B176" s="2" t="s">
        <v>285</v>
      </c>
      <c r="C176" s="2" t="s">
        <v>286</v>
      </c>
      <c r="D176" s="2" t="s">
        <v>101</v>
      </c>
      <c r="E176" s="2">
        <v>1950</v>
      </c>
    </row>
    <row r="177" spans="1:5" x14ac:dyDescent="0.15">
      <c r="A177" s="1">
        <v>276</v>
      </c>
      <c r="B177" s="2" t="s">
        <v>520</v>
      </c>
      <c r="C177" s="2" t="s">
        <v>521</v>
      </c>
      <c r="D177" s="2" t="s">
        <v>101</v>
      </c>
      <c r="E177" s="2">
        <v>1950</v>
      </c>
    </row>
    <row r="178" spans="1:5" x14ac:dyDescent="0.15">
      <c r="A178" s="1">
        <v>277</v>
      </c>
      <c r="B178" s="2" t="s">
        <v>44</v>
      </c>
      <c r="C178" s="2" t="s">
        <v>114</v>
      </c>
      <c r="D178" s="2" t="s">
        <v>101</v>
      </c>
      <c r="E178" s="2">
        <v>1951</v>
      </c>
    </row>
    <row r="179" spans="1:5" x14ac:dyDescent="0.15">
      <c r="A179" s="1">
        <v>278</v>
      </c>
      <c r="B179" s="2" t="s">
        <v>124</v>
      </c>
      <c r="C179" s="2" t="s">
        <v>125</v>
      </c>
      <c r="D179" s="2" t="s">
        <v>101</v>
      </c>
      <c r="E179" s="2">
        <v>1951</v>
      </c>
    </row>
    <row r="180" spans="1:5" x14ac:dyDescent="0.15">
      <c r="A180" s="1">
        <v>279</v>
      </c>
      <c r="B180" s="2" t="s">
        <v>194</v>
      </c>
      <c r="C180" s="2" t="s">
        <v>195</v>
      </c>
      <c r="D180" s="2" t="s">
        <v>101</v>
      </c>
      <c r="E180" s="2">
        <v>1951</v>
      </c>
    </row>
    <row r="181" spans="1:5" x14ac:dyDescent="0.15">
      <c r="A181" s="1">
        <v>280</v>
      </c>
      <c r="B181" s="2" t="s">
        <v>433</v>
      </c>
      <c r="C181" s="2" t="s">
        <v>434</v>
      </c>
      <c r="D181" s="2" t="s">
        <v>101</v>
      </c>
      <c r="E181" s="2">
        <v>1951</v>
      </c>
    </row>
    <row r="182" spans="1:5" x14ac:dyDescent="0.15">
      <c r="A182" s="1">
        <v>281</v>
      </c>
      <c r="B182" s="2" t="s">
        <v>45</v>
      </c>
      <c r="C182" s="2" t="s">
        <v>513</v>
      </c>
      <c r="D182" s="2" t="s">
        <v>101</v>
      </c>
      <c r="E182" s="2">
        <v>1951</v>
      </c>
    </row>
    <row r="183" spans="1:5" x14ac:dyDescent="0.15">
      <c r="A183" s="1">
        <v>282</v>
      </c>
      <c r="B183" s="2" t="s">
        <v>538</v>
      </c>
      <c r="C183" s="2" t="s">
        <v>539</v>
      </c>
      <c r="D183" s="2" t="s">
        <v>101</v>
      </c>
      <c r="E183" s="2">
        <v>1951</v>
      </c>
    </row>
    <row r="184" spans="1:5" x14ac:dyDescent="0.15">
      <c r="A184" s="1">
        <v>283</v>
      </c>
      <c r="B184" s="2" t="s">
        <v>137</v>
      </c>
      <c r="C184" s="2" t="s">
        <v>138</v>
      </c>
      <c r="D184" s="2" t="s">
        <v>101</v>
      </c>
      <c r="E184" s="2">
        <v>1952</v>
      </c>
    </row>
    <row r="185" spans="1:5" x14ac:dyDescent="0.15">
      <c r="A185" s="1">
        <v>284</v>
      </c>
      <c r="B185" s="2" t="s">
        <v>46</v>
      </c>
      <c r="C185" s="2" t="s">
        <v>268</v>
      </c>
      <c r="D185" s="2" t="s">
        <v>101</v>
      </c>
      <c r="E185" s="2">
        <v>1952</v>
      </c>
    </row>
    <row r="186" spans="1:5" x14ac:dyDescent="0.15">
      <c r="A186" s="1">
        <v>285</v>
      </c>
      <c r="B186" s="2" t="s">
        <v>491</v>
      </c>
      <c r="C186" s="2" t="s">
        <v>492</v>
      </c>
      <c r="D186" s="2" t="s">
        <v>101</v>
      </c>
      <c r="E186" s="2">
        <v>1952</v>
      </c>
    </row>
    <row r="187" spans="1:5" x14ac:dyDescent="0.15">
      <c r="A187" s="1">
        <v>286</v>
      </c>
      <c r="B187" s="2" t="s">
        <v>540</v>
      </c>
      <c r="C187" s="2" t="s">
        <v>541</v>
      </c>
      <c r="D187" s="2" t="s">
        <v>101</v>
      </c>
      <c r="E187" s="2">
        <v>1952</v>
      </c>
    </row>
    <row r="188" spans="1:5" x14ac:dyDescent="0.15">
      <c r="A188" s="1">
        <v>287</v>
      </c>
      <c r="B188" s="2" t="s">
        <v>142</v>
      </c>
      <c r="C188" s="2" t="s">
        <v>143</v>
      </c>
      <c r="D188" s="2" t="s">
        <v>101</v>
      </c>
      <c r="E188" s="2">
        <v>1953</v>
      </c>
    </row>
    <row r="189" spans="1:5" x14ac:dyDescent="0.15">
      <c r="A189" s="1">
        <v>288</v>
      </c>
      <c r="B189" s="2" t="s">
        <v>148</v>
      </c>
      <c r="C189" s="2" t="s">
        <v>149</v>
      </c>
      <c r="D189" s="2" t="s">
        <v>101</v>
      </c>
      <c r="E189" s="2">
        <v>1953</v>
      </c>
    </row>
    <row r="190" spans="1:5" x14ac:dyDescent="0.15">
      <c r="A190" s="1">
        <v>289</v>
      </c>
      <c r="B190" s="2" t="s">
        <v>233</v>
      </c>
      <c r="C190" s="2" t="s">
        <v>234</v>
      </c>
      <c r="D190" s="2" t="s">
        <v>101</v>
      </c>
      <c r="E190" s="2">
        <v>1953</v>
      </c>
    </row>
    <row r="191" spans="1:5" x14ac:dyDescent="0.15">
      <c r="A191" s="1">
        <v>290</v>
      </c>
      <c r="B191" s="2" t="s">
        <v>271</v>
      </c>
      <c r="C191" s="2" t="s">
        <v>272</v>
      </c>
      <c r="D191" s="2" t="s">
        <v>101</v>
      </c>
      <c r="E191" s="2">
        <v>1953</v>
      </c>
    </row>
    <row r="192" spans="1:5" x14ac:dyDescent="0.15">
      <c r="A192" s="1">
        <v>291</v>
      </c>
      <c r="B192" s="2" t="s">
        <v>339</v>
      </c>
      <c r="C192" s="2" t="s">
        <v>340</v>
      </c>
      <c r="D192" s="2" t="s">
        <v>101</v>
      </c>
      <c r="E192" s="2">
        <v>1953</v>
      </c>
    </row>
    <row r="193" spans="1:5" x14ac:dyDescent="0.15">
      <c r="A193" s="1">
        <v>292</v>
      </c>
      <c r="B193" s="2" t="s">
        <v>389</v>
      </c>
      <c r="C193" s="2" t="s">
        <v>390</v>
      </c>
      <c r="D193" s="2" t="s">
        <v>101</v>
      </c>
      <c r="E193" s="2">
        <v>1953</v>
      </c>
    </row>
    <row r="194" spans="1:5" x14ac:dyDescent="0.15">
      <c r="A194" s="1">
        <v>293</v>
      </c>
      <c r="B194" s="2" t="s">
        <v>47</v>
      </c>
      <c r="C194" s="2" t="s">
        <v>457</v>
      </c>
      <c r="D194" s="2" t="s">
        <v>101</v>
      </c>
      <c r="E194" s="2">
        <v>1953</v>
      </c>
    </row>
    <row r="195" spans="1:5" x14ac:dyDescent="0.15">
      <c r="A195" s="1">
        <v>294</v>
      </c>
      <c r="B195" s="2" t="s">
        <v>479</v>
      </c>
      <c r="C195" s="2" t="s">
        <v>480</v>
      </c>
      <c r="D195" s="2" t="s">
        <v>101</v>
      </c>
      <c r="E195" s="2">
        <v>1953</v>
      </c>
    </row>
    <row r="196" spans="1:5" x14ac:dyDescent="0.15">
      <c r="A196" s="1">
        <v>295</v>
      </c>
      <c r="B196" s="2" t="s">
        <v>562</v>
      </c>
      <c r="C196" s="2" t="s">
        <v>563</v>
      </c>
      <c r="D196" s="2" t="s">
        <v>101</v>
      </c>
      <c r="E196" s="2">
        <v>1953</v>
      </c>
    </row>
    <row r="197" spans="1:5" x14ac:dyDescent="0.15">
      <c r="A197" s="1">
        <v>296</v>
      </c>
      <c r="B197" s="2" t="s">
        <v>172</v>
      </c>
      <c r="C197" s="2" t="s">
        <v>173</v>
      </c>
      <c r="D197" s="2" t="s">
        <v>101</v>
      </c>
      <c r="E197" s="2">
        <v>1954</v>
      </c>
    </row>
    <row r="198" spans="1:5" x14ac:dyDescent="0.15">
      <c r="A198" s="1">
        <v>297</v>
      </c>
      <c r="B198" s="2" t="s">
        <v>309</v>
      </c>
      <c r="C198" s="2" t="s">
        <v>310</v>
      </c>
      <c r="D198" s="2" t="s">
        <v>101</v>
      </c>
      <c r="E198" s="2">
        <v>1954</v>
      </c>
    </row>
    <row r="199" spans="1:5" x14ac:dyDescent="0.15">
      <c r="A199" s="1">
        <v>298</v>
      </c>
      <c r="B199" s="2" t="s">
        <v>48</v>
      </c>
      <c r="C199" s="2" t="s">
        <v>411</v>
      </c>
      <c r="D199" s="2" t="s">
        <v>101</v>
      </c>
      <c r="E199" s="2">
        <v>1954</v>
      </c>
    </row>
    <row r="200" spans="1:5" x14ac:dyDescent="0.15">
      <c r="A200" s="1">
        <v>299</v>
      </c>
      <c r="B200" s="2" t="s">
        <v>445</v>
      </c>
      <c r="C200" s="2" t="s">
        <v>446</v>
      </c>
      <c r="D200" s="2" t="s">
        <v>101</v>
      </c>
      <c r="E200" s="2">
        <v>1954</v>
      </c>
    </row>
    <row r="201" spans="1:5" x14ac:dyDescent="0.15">
      <c r="A201" s="1">
        <v>300</v>
      </c>
      <c r="B201" s="2" t="s">
        <v>458</v>
      </c>
      <c r="C201" s="2" t="s">
        <v>459</v>
      </c>
      <c r="D201" s="2" t="s">
        <v>101</v>
      </c>
      <c r="E201" s="2">
        <v>1954</v>
      </c>
    </row>
    <row r="202" spans="1:5" x14ac:dyDescent="0.15">
      <c r="A202" s="1">
        <v>301</v>
      </c>
      <c r="B202" s="2" t="s">
        <v>464</v>
      </c>
      <c r="C202" s="2" t="s">
        <v>465</v>
      </c>
      <c r="D202" s="2" t="s">
        <v>101</v>
      </c>
      <c r="E202" s="2">
        <v>1954</v>
      </c>
    </row>
    <row r="203" spans="1:5" x14ac:dyDescent="0.15">
      <c r="A203" s="1">
        <v>302</v>
      </c>
      <c r="B203" s="2" t="s">
        <v>471</v>
      </c>
      <c r="C203" s="2" t="s">
        <v>472</v>
      </c>
      <c r="D203" s="2" t="s">
        <v>101</v>
      </c>
      <c r="E203" s="2">
        <v>1954</v>
      </c>
    </row>
    <row r="204" spans="1:5" x14ac:dyDescent="0.15">
      <c r="A204" s="1">
        <v>303</v>
      </c>
      <c r="B204" s="2" t="s">
        <v>507</v>
      </c>
      <c r="C204" s="2" t="s">
        <v>508</v>
      </c>
      <c r="D204" s="2" t="s">
        <v>101</v>
      </c>
      <c r="E204" s="2">
        <v>1954</v>
      </c>
    </row>
    <row r="205" spans="1:5" x14ac:dyDescent="0.15">
      <c r="A205" s="1">
        <v>304</v>
      </c>
      <c r="B205" s="2" t="s">
        <v>119</v>
      </c>
      <c r="C205" s="2" t="s">
        <v>120</v>
      </c>
      <c r="D205" s="2" t="s">
        <v>101</v>
      </c>
      <c r="E205" s="2">
        <v>1955</v>
      </c>
    </row>
    <row r="206" spans="1:5" x14ac:dyDescent="0.15">
      <c r="A206" s="1">
        <v>305</v>
      </c>
      <c r="B206" s="2" t="s">
        <v>317</v>
      </c>
      <c r="C206" s="2" t="s">
        <v>318</v>
      </c>
      <c r="D206" s="2" t="s">
        <v>101</v>
      </c>
      <c r="E206" s="2">
        <v>1955</v>
      </c>
    </row>
    <row r="207" spans="1:5" x14ac:dyDescent="0.15">
      <c r="A207" s="1">
        <v>306</v>
      </c>
      <c r="B207" s="2" t="s">
        <v>50</v>
      </c>
      <c r="C207" s="2" t="s">
        <v>366</v>
      </c>
      <c r="D207" s="2" t="s">
        <v>101</v>
      </c>
      <c r="E207" s="2">
        <v>1955</v>
      </c>
    </row>
    <row r="208" spans="1:5" x14ac:dyDescent="0.15">
      <c r="A208" s="1">
        <v>307</v>
      </c>
      <c r="B208" s="2" t="s">
        <v>397</v>
      </c>
      <c r="C208" s="2" t="s">
        <v>398</v>
      </c>
      <c r="D208" s="2" t="s">
        <v>101</v>
      </c>
      <c r="E208" s="2">
        <v>1955</v>
      </c>
    </row>
    <row r="209" spans="1:5" x14ac:dyDescent="0.15">
      <c r="A209" s="1">
        <v>308</v>
      </c>
      <c r="B209" s="2" t="s">
        <v>409</v>
      </c>
      <c r="C209" s="2" t="s">
        <v>410</v>
      </c>
      <c r="D209" s="2" t="s">
        <v>101</v>
      </c>
      <c r="E209" s="2">
        <v>1955</v>
      </c>
    </row>
    <row r="210" spans="1:5" x14ac:dyDescent="0.15">
      <c r="A210" s="1">
        <v>309</v>
      </c>
      <c r="B210" s="2" t="s">
        <v>447</v>
      </c>
      <c r="C210" s="2" t="s">
        <v>448</v>
      </c>
      <c r="D210" s="2" t="s">
        <v>101</v>
      </c>
      <c r="E210" s="2">
        <v>1955</v>
      </c>
    </row>
    <row r="211" spans="1:5" x14ac:dyDescent="0.15">
      <c r="A211" s="1">
        <v>310</v>
      </c>
      <c r="B211" s="2" t="s">
        <v>188</v>
      </c>
      <c r="C211" s="2" t="s">
        <v>189</v>
      </c>
      <c r="D211" s="2" t="s">
        <v>101</v>
      </c>
      <c r="E211" s="2">
        <v>1956</v>
      </c>
    </row>
    <row r="212" spans="1:5" x14ac:dyDescent="0.15">
      <c r="A212" s="1">
        <v>311</v>
      </c>
      <c r="B212" s="2" t="s">
        <v>241</v>
      </c>
      <c r="C212" s="2" t="s">
        <v>242</v>
      </c>
      <c r="D212" s="2" t="s">
        <v>101</v>
      </c>
      <c r="E212" s="2">
        <v>1956</v>
      </c>
    </row>
    <row r="213" spans="1:5" x14ac:dyDescent="0.15">
      <c r="A213" s="1">
        <v>312</v>
      </c>
      <c r="B213" s="2" t="s">
        <v>291</v>
      </c>
      <c r="C213" s="2" t="s">
        <v>292</v>
      </c>
      <c r="D213" s="2" t="s">
        <v>101</v>
      </c>
      <c r="E213" s="2">
        <v>1956</v>
      </c>
    </row>
    <row r="214" spans="1:5" x14ac:dyDescent="0.15">
      <c r="A214" s="1">
        <v>313</v>
      </c>
      <c r="B214" s="2" t="s">
        <v>468</v>
      </c>
      <c r="C214" s="2" t="s">
        <v>469</v>
      </c>
      <c r="D214" s="2" t="s">
        <v>101</v>
      </c>
      <c r="E214" s="2">
        <v>1956</v>
      </c>
    </row>
    <row r="215" spans="1:5" x14ac:dyDescent="0.15">
      <c r="A215" s="1">
        <v>314</v>
      </c>
      <c r="B215" s="2" t="s">
        <v>532</v>
      </c>
      <c r="C215" s="2" t="s">
        <v>533</v>
      </c>
      <c r="D215" s="2" t="s">
        <v>101</v>
      </c>
      <c r="E215" s="2">
        <v>1956</v>
      </c>
    </row>
    <row r="216" spans="1:5" x14ac:dyDescent="0.15">
      <c r="A216" s="1">
        <v>315</v>
      </c>
      <c r="B216" s="2" t="s">
        <v>586</v>
      </c>
      <c r="C216" s="2" t="s">
        <v>587</v>
      </c>
      <c r="D216" s="2" t="s">
        <v>101</v>
      </c>
      <c r="E216" s="2">
        <v>1957</v>
      </c>
    </row>
    <row r="217" spans="1:5" x14ac:dyDescent="0.15">
      <c r="A217" s="1">
        <v>316</v>
      </c>
      <c r="B217" s="2" t="s">
        <v>102</v>
      </c>
      <c r="C217" s="2" t="s">
        <v>103</v>
      </c>
      <c r="D217" s="2" t="s">
        <v>101</v>
      </c>
      <c r="E217" s="2">
        <v>1957</v>
      </c>
    </row>
    <row r="218" spans="1:5" x14ac:dyDescent="0.15">
      <c r="A218" s="1">
        <v>317</v>
      </c>
      <c r="B218" s="2" t="s">
        <v>51</v>
      </c>
      <c r="C218" s="2" t="s">
        <v>165</v>
      </c>
      <c r="D218" s="2" t="s">
        <v>101</v>
      </c>
      <c r="E218" s="2">
        <v>1957</v>
      </c>
    </row>
    <row r="219" spans="1:5" x14ac:dyDescent="0.15">
      <c r="A219" s="1">
        <v>318</v>
      </c>
      <c r="B219" s="2" t="s">
        <v>214</v>
      </c>
      <c r="C219" s="2" t="s">
        <v>215</v>
      </c>
      <c r="D219" s="2" t="s">
        <v>101</v>
      </c>
      <c r="E219" s="2">
        <v>1957</v>
      </c>
    </row>
    <row r="220" spans="1:5" x14ac:dyDescent="0.15">
      <c r="A220" s="1">
        <v>319</v>
      </c>
      <c r="B220" s="2" t="s">
        <v>287</v>
      </c>
      <c r="C220" s="2" t="s">
        <v>288</v>
      </c>
      <c r="D220" s="2" t="s">
        <v>101</v>
      </c>
      <c r="E220" s="2">
        <v>1957</v>
      </c>
    </row>
    <row r="221" spans="1:5" x14ac:dyDescent="0.15">
      <c r="A221" s="1">
        <v>320</v>
      </c>
      <c r="B221" s="2" t="s">
        <v>304</v>
      </c>
      <c r="C221" s="2" t="s">
        <v>305</v>
      </c>
      <c r="D221" s="2" t="s">
        <v>101</v>
      </c>
      <c r="E221" s="2">
        <v>1957</v>
      </c>
    </row>
    <row r="222" spans="1:5" x14ac:dyDescent="0.15">
      <c r="A222" s="1">
        <v>321</v>
      </c>
      <c r="B222" s="2" t="s">
        <v>416</v>
      </c>
      <c r="C222" s="2" t="s">
        <v>417</v>
      </c>
      <c r="D222" s="2" t="s">
        <v>101</v>
      </c>
      <c r="E222" s="2">
        <v>1957</v>
      </c>
    </row>
    <row r="223" spans="1:5" x14ac:dyDescent="0.15">
      <c r="A223" s="1">
        <v>322</v>
      </c>
      <c r="B223" s="2" t="s">
        <v>522</v>
      </c>
      <c r="C223" s="2" t="s">
        <v>523</v>
      </c>
      <c r="D223" s="2" t="s">
        <v>101</v>
      </c>
      <c r="E223" s="2">
        <v>1957</v>
      </c>
    </row>
    <row r="224" spans="1:5" x14ac:dyDescent="0.15">
      <c r="A224" s="1">
        <v>323</v>
      </c>
      <c r="B224" s="2" t="s">
        <v>528</v>
      </c>
      <c r="C224" s="2" t="s">
        <v>529</v>
      </c>
      <c r="D224" s="2" t="s">
        <v>101</v>
      </c>
      <c r="E224" s="2">
        <v>1957</v>
      </c>
    </row>
    <row r="225" spans="1:5" x14ac:dyDescent="0.15">
      <c r="A225" s="1">
        <v>324</v>
      </c>
      <c r="B225" s="2" t="s">
        <v>106</v>
      </c>
      <c r="C225" s="2" t="s">
        <v>107</v>
      </c>
      <c r="D225" s="2" t="s">
        <v>101</v>
      </c>
      <c r="E225" s="2">
        <v>1958</v>
      </c>
    </row>
    <row r="226" spans="1:5" x14ac:dyDescent="0.15">
      <c r="A226" s="1">
        <v>325</v>
      </c>
      <c r="B226" s="2" t="s">
        <v>243</v>
      </c>
      <c r="C226" s="2" t="s">
        <v>244</v>
      </c>
      <c r="D226" s="2" t="s">
        <v>101</v>
      </c>
      <c r="E226" s="2">
        <v>1958</v>
      </c>
    </row>
    <row r="227" spans="1:5" x14ac:dyDescent="0.15">
      <c r="A227" s="1">
        <v>326</v>
      </c>
      <c r="B227" s="2" t="s">
        <v>548</v>
      </c>
      <c r="C227" s="2" t="s">
        <v>549</v>
      </c>
      <c r="D227" s="2" t="s">
        <v>101</v>
      </c>
      <c r="E227" s="2">
        <v>1958</v>
      </c>
    </row>
    <row r="228" spans="1:5" x14ac:dyDescent="0.15">
      <c r="A228" s="1">
        <v>327</v>
      </c>
      <c r="B228" s="2" t="s">
        <v>560</v>
      </c>
      <c r="C228" s="2" t="s">
        <v>561</v>
      </c>
      <c r="D228" s="2" t="s">
        <v>101</v>
      </c>
      <c r="E228" s="2">
        <v>1958</v>
      </c>
    </row>
    <row r="229" spans="1:5" x14ac:dyDescent="0.15">
      <c r="A229" s="1">
        <v>328</v>
      </c>
      <c r="B229" s="2" t="s">
        <v>126</v>
      </c>
      <c r="C229" s="2" t="s">
        <v>127</v>
      </c>
      <c r="D229" s="2" t="s">
        <v>101</v>
      </c>
      <c r="E229" s="2">
        <v>1959</v>
      </c>
    </row>
    <row r="230" spans="1:5" x14ac:dyDescent="0.15">
      <c r="A230" s="1">
        <v>329</v>
      </c>
      <c r="B230" s="2" t="s">
        <v>146</v>
      </c>
      <c r="C230" s="2" t="s">
        <v>145</v>
      </c>
      <c r="D230" s="2" t="s">
        <v>101</v>
      </c>
      <c r="E230" s="2">
        <v>1959</v>
      </c>
    </row>
    <row r="231" spans="1:5" x14ac:dyDescent="0.15">
      <c r="A231" s="1">
        <v>330</v>
      </c>
      <c r="B231" s="2" t="s">
        <v>401</v>
      </c>
      <c r="C231" s="2" t="s">
        <v>402</v>
      </c>
      <c r="D231" s="2" t="s">
        <v>101</v>
      </c>
      <c r="E231" s="2">
        <v>1959</v>
      </c>
    </row>
    <row r="232" spans="1:5" x14ac:dyDescent="0.15">
      <c r="A232" s="1">
        <v>331</v>
      </c>
      <c r="B232" s="2" t="s">
        <v>427</v>
      </c>
      <c r="C232" s="2" t="s">
        <v>428</v>
      </c>
      <c r="D232" s="2" t="s">
        <v>101</v>
      </c>
      <c r="E232" s="2">
        <v>1959</v>
      </c>
    </row>
    <row r="233" spans="1:5" x14ac:dyDescent="0.15">
      <c r="A233" s="1">
        <v>332</v>
      </c>
      <c r="B233" s="2" t="s">
        <v>435</v>
      </c>
      <c r="C233" s="2" t="s">
        <v>436</v>
      </c>
      <c r="D233" s="2" t="s">
        <v>101</v>
      </c>
      <c r="E233" s="2">
        <v>1959</v>
      </c>
    </row>
    <row r="234" spans="1:5" x14ac:dyDescent="0.15">
      <c r="A234" s="1">
        <v>333</v>
      </c>
      <c r="B234" s="2" t="s">
        <v>477</v>
      </c>
      <c r="C234" s="2" t="s">
        <v>478</v>
      </c>
      <c r="D234" s="2" t="s">
        <v>101</v>
      </c>
      <c r="E234" s="2">
        <v>1959</v>
      </c>
    </row>
    <row r="235" spans="1:5" x14ac:dyDescent="0.15">
      <c r="A235" s="1">
        <v>334</v>
      </c>
      <c r="B235" s="2" t="s">
        <v>499</v>
      </c>
      <c r="C235" s="2" t="s">
        <v>500</v>
      </c>
      <c r="D235" s="2" t="s">
        <v>101</v>
      </c>
      <c r="E235" s="2">
        <v>1959</v>
      </c>
    </row>
    <row r="236" spans="1:5" x14ac:dyDescent="0.15">
      <c r="A236" s="1">
        <v>335</v>
      </c>
      <c r="B236" s="2" t="s">
        <v>128</v>
      </c>
      <c r="C236" s="2" t="s">
        <v>129</v>
      </c>
      <c r="D236" s="2" t="s">
        <v>101</v>
      </c>
      <c r="E236" s="2">
        <v>1960</v>
      </c>
    </row>
    <row r="237" spans="1:5" x14ac:dyDescent="0.15">
      <c r="A237" s="1">
        <v>336</v>
      </c>
      <c r="B237" s="2" t="s">
        <v>273</v>
      </c>
      <c r="C237" s="2" t="s">
        <v>274</v>
      </c>
      <c r="D237" s="2" t="s">
        <v>101</v>
      </c>
      <c r="E237" s="2">
        <v>1960</v>
      </c>
    </row>
    <row r="238" spans="1:5" x14ac:dyDescent="0.15">
      <c r="A238" s="1">
        <v>337</v>
      </c>
      <c r="B238" s="2" t="s">
        <v>441</v>
      </c>
      <c r="C238" s="2" t="s">
        <v>442</v>
      </c>
      <c r="D238" s="2" t="s">
        <v>101</v>
      </c>
      <c r="E238" s="2">
        <v>1960</v>
      </c>
    </row>
    <row r="239" spans="1:5" x14ac:dyDescent="0.15">
      <c r="A239" s="1">
        <v>338</v>
      </c>
      <c r="B239" s="2" t="s">
        <v>570</v>
      </c>
      <c r="C239" s="2" t="s">
        <v>571</v>
      </c>
      <c r="D239" s="2" t="s">
        <v>101</v>
      </c>
      <c r="E239" s="2">
        <v>1960</v>
      </c>
    </row>
    <row r="240" spans="1:5" x14ac:dyDescent="0.15">
      <c r="A240" s="1">
        <v>339</v>
      </c>
      <c r="B240" s="2" t="s">
        <v>161</v>
      </c>
      <c r="C240" s="2" t="s">
        <v>162</v>
      </c>
      <c r="D240" s="2" t="s">
        <v>101</v>
      </c>
      <c r="E240" s="2">
        <v>1961</v>
      </c>
    </row>
    <row r="241" spans="1:5" x14ac:dyDescent="0.15">
      <c r="A241" s="1">
        <v>340</v>
      </c>
      <c r="B241" s="2" t="s">
        <v>220</v>
      </c>
      <c r="C241" s="2" t="s">
        <v>221</v>
      </c>
      <c r="D241" s="2" t="s">
        <v>101</v>
      </c>
      <c r="E241" s="2">
        <v>1961</v>
      </c>
    </row>
    <row r="242" spans="1:5" x14ac:dyDescent="0.15">
      <c r="A242" s="1">
        <v>341</v>
      </c>
      <c r="B242" s="2" t="s">
        <v>279</v>
      </c>
      <c r="C242" s="2" t="s">
        <v>280</v>
      </c>
      <c r="D242" s="2" t="s">
        <v>101</v>
      </c>
      <c r="E242" s="2">
        <v>1961</v>
      </c>
    </row>
    <row r="243" spans="1:5" x14ac:dyDescent="0.15">
      <c r="A243" s="1">
        <v>342</v>
      </c>
      <c r="B243" s="2" t="s">
        <v>566</v>
      </c>
      <c r="C243" s="2" t="s">
        <v>567</v>
      </c>
      <c r="D243" s="2" t="s">
        <v>101</v>
      </c>
      <c r="E243" s="2">
        <v>1961</v>
      </c>
    </row>
    <row r="244" spans="1:5" x14ac:dyDescent="0.15">
      <c r="A244" s="1">
        <v>343</v>
      </c>
      <c r="B244" s="2" t="s">
        <v>277</v>
      </c>
      <c r="C244" s="2" t="s">
        <v>278</v>
      </c>
      <c r="D244" s="2" t="s">
        <v>101</v>
      </c>
      <c r="E244" s="2">
        <v>1962</v>
      </c>
    </row>
    <row r="245" spans="1:5" x14ac:dyDescent="0.15">
      <c r="A245" s="1">
        <v>344</v>
      </c>
      <c r="B245" s="2" t="s">
        <v>331</v>
      </c>
      <c r="C245" s="2" t="s">
        <v>332</v>
      </c>
      <c r="D245" s="2" t="s">
        <v>101</v>
      </c>
      <c r="E245" s="2">
        <v>1962</v>
      </c>
    </row>
    <row r="246" spans="1:5" x14ac:dyDescent="0.15">
      <c r="A246" s="1">
        <v>345</v>
      </c>
      <c r="B246" s="2" t="s">
        <v>360</v>
      </c>
      <c r="C246" s="2" t="s">
        <v>361</v>
      </c>
      <c r="D246" s="2" t="s">
        <v>101</v>
      </c>
      <c r="E246" s="2">
        <v>1962</v>
      </c>
    </row>
    <row r="247" spans="1:5" x14ac:dyDescent="0.15">
      <c r="A247" s="1">
        <v>346</v>
      </c>
      <c r="B247" s="2" t="s">
        <v>362</v>
      </c>
      <c r="C247" s="2" t="s">
        <v>363</v>
      </c>
      <c r="D247" s="2" t="s">
        <v>101</v>
      </c>
      <c r="E247" s="2">
        <v>1962</v>
      </c>
    </row>
    <row r="248" spans="1:5" x14ac:dyDescent="0.15">
      <c r="A248" s="1">
        <v>347</v>
      </c>
      <c r="B248" s="2" t="s">
        <v>453</v>
      </c>
      <c r="C248" s="2" t="s">
        <v>454</v>
      </c>
      <c r="D248" s="2" t="s">
        <v>101</v>
      </c>
      <c r="E248" s="2">
        <v>1962</v>
      </c>
    </row>
    <row r="249" spans="1:5" x14ac:dyDescent="0.15">
      <c r="A249" s="1">
        <v>348</v>
      </c>
      <c r="B249" s="2" t="s">
        <v>52</v>
      </c>
      <c r="C249" s="2" t="s">
        <v>544</v>
      </c>
      <c r="D249" s="2" t="s">
        <v>101</v>
      </c>
      <c r="E249" s="2">
        <v>1962</v>
      </c>
    </row>
    <row r="250" spans="1:5" x14ac:dyDescent="0.15">
      <c r="A250" s="1">
        <v>349</v>
      </c>
      <c r="B250" s="2" t="s">
        <v>122</v>
      </c>
      <c r="C250" s="2" t="s">
        <v>123</v>
      </c>
      <c r="D250" s="2" t="s">
        <v>101</v>
      </c>
      <c r="E250" s="2">
        <v>1963</v>
      </c>
    </row>
    <row r="251" spans="1:5" x14ac:dyDescent="0.15">
      <c r="A251" s="1">
        <v>350</v>
      </c>
      <c r="B251" s="2" t="s">
        <v>186</v>
      </c>
      <c r="C251" s="2" t="s">
        <v>187</v>
      </c>
      <c r="D251" s="2" t="s">
        <v>101</v>
      </c>
      <c r="E251" s="2">
        <v>1963</v>
      </c>
    </row>
    <row r="252" spans="1:5" x14ac:dyDescent="0.15">
      <c r="A252" s="1">
        <v>351</v>
      </c>
      <c r="B252" s="2" t="s">
        <v>407</v>
      </c>
      <c r="C252" s="2" t="s">
        <v>408</v>
      </c>
      <c r="D252" s="2" t="s">
        <v>101</v>
      </c>
      <c r="E252" s="2">
        <v>1963</v>
      </c>
    </row>
    <row r="253" spans="1:5" x14ac:dyDescent="0.15">
      <c r="A253" s="1">
        <v>352</v>
      </c>
      <c r="B253" s="2" t="s">
        <v>429</v>
      </c>
      <c r="C253" s="2" t="s">
        <v>430</v>
      </c>
      <c r="D253" s="2" t="s">
        <v>101</v>
      </c>
      <c r="E253" s="2">
        <v>1963</v>
      </c>
    </row>
    <row r="254" spans="1:5" x14ac:dyDescent="0.15">
      <c r="A254" s="1">
        <v>353</v>
      </c>
      <c r="B254" s="2" t="s">
        <v>485</v>
      </c>
      <c r="C254" s="2" t="s">
        <v>486</v>
      </c>
      <c r="D254" s="2" t="s">
        <v>101</v>
      </c>
      <c r="E254" s="2">
        <v>1963</v>
      </c>
    </row>
    <row r="255" spans="1:5" x14ac:dyDescent="0.15">
      <c r="A255" s="1">
        <v>354</v>
      </c>
      <c r="B255" s="2" t="s">
        <v>206</v>
      </c>
      <c r="C255" s="2" t="s">
        <v>207</v>
      </c>
      <c r="D255" s="2" t="s">
        <v>101</v>
      </c>
      <c r="E255" s="2">
        <v>1964</v>
      </c>
    </row>
    <row r="256" spans="1:5" x14ac:dyDescent="0.15">
      <c r="A256" s="1">
        <v>355</v>
      </c>
      <c r="B256" s="2" t="s">
        <v>418</v>
      </c>
      <c r="C256" s="2" t="s">
        <v>419</v>
      </c>
      <c r="D256" s="2" t="s">
        <v>101</v>
      </c>
      <c r="E256" s="2">
        <v>1965</v>
      </c>
    </row>
    <row r="257" spans="1:5" x14ac:dyDescent="0.15">
      <c r="A257" s="1">
        <v>356</v>
      </c>
      <c r="B257" s="2" t="s">
        <v>503</v>
      </c>
      <c r="C257" s="2" t="s">
        <v>504</v>
      </c>
      <c r="D257" s="2" t="s">
        <v>101</v>
      </c>
      <c r="E257" s="2">
        <v>1965</v>
      </c>
    </row>
  </sheetData>
  <phoneticPr fontId="1"/>
  <pageMargins left="0.7" right="0.7" top="0.75" bottom="0.75" header="0.51180555555555496" footer="0.51180555555555496"/>
  <pageSetup scale="46" firstPageNumber="0" fitToHeight="2" orientation="portrait" horizontalDpi="4294967292" verticalDpi="4294967292"/>
  <tableParts count="1">
    <tablePart r:id="rId1"/>
  </tablePart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heetViews>
  <sheetFormatPr defaultColWidth="8.875" defaultRowHeight="13.5" x14ac:dyDescent="0.15"/>
  <cols>
    <col min="1" max="1" width="11.75" style="1" bestFit="1" customWidth="1"/>
    <col min="2" max="2" width="9.625" style="1" bestFit="1" customWidth="1"/>
    <col min="3" max="3" width="7" style="1" bestFit="1" customWidth="1"/>
    <col min="4" max="4" width="11.75" style="2" bestFit="1" customWidth="1"/>
    <col min="5" max="5" width="14.375" style="1" bestFit="1" customWidth="1"/>
    <col min="6" max="16384" width="8.875" style="1"/>
  </cols>
  <sheetData>
    <row r="1" spans="1:5" x14ac:dyDescent="0.15">
      <c r="A1" s="1" t="s">
        <v>53</v>
      </c>
      <c r="B1" s="1" t="s">
        <v>603</v>
      </c>
      <c r="C1" s="1" t="s">
        <v>0</v>
      </c>
      <c r="D1" s="2" t="s">
        <v>89</v>
      </c>
      <c r="E1" s="1" t="s">
        <v>54</v>
      </c>
    </row>
    <row r="2" spans="1:5" x14ac:dyDescent="0.15">
      <c r="A2" s="1">
        <v>1001</v>
      </c>
      <c r="B2" s="16" t="s">
        <v>3</v>
      </c>
      <c r="C2" s="16" t="s">
        <v>1</v>
      </c>
      <c r="D2" s="3" t="s">
        <v>90</v>
      </c>
      <c r="E2" s="1" t="str">
        <f t="shared" ref="E2:E51" ca="1" si="0">"090"&amp;"-"&amp;RANDBETWEEN(1211,9680)&amp;"-"&amp; "xxxx"</f>
        <v>090-7095-xxxx</v>
      </c>
    </row>
    <row r="3" spans="1:5" x14ac:dyDescent="0.15">
      <c r="A3" s="1">
        <v>1002</v>
      </c>
      <c r="B3" s="16" t="s">
        <v>4</v>
      </c>
      <c r="C3" s="16" t="s">
        <v>1</v>
      </c>
      <c r="D3" s="3" t="s">
        <v>91</v>
      </c>
      <c r="E3" s="1" t="str">
        <f t="shared" ca="1" si="0"/>
        <v>090-4492-xxxx</v>
      </c>
    </row>
    <row r="4" spans="1:5" x14ac:dyDescent="0.15">
      <c r="A4" s="1">
        <v>1003</v>
      </c>
      <c r="B4" s="16" t="s">
        <v>5</v>
      </c>
      <c r="C4" s="16" t="s">
        <v>2</v>
      </c>
      <c r="D4" s="3" t="s">
        <v>92</v>
      </c>
      <c r="E4" s="1" t="str">
        <f t="shared" ca="1" si="0"/>
        <v>090-2359-xxxx</v>
      </c>
    </row>
    <row r="5" spans="1:5" x14ac:dyDescent="0.15">
      <c r="A5" s="1">
        <v>1004</v>
      </c>
      <c r="B5" s="16" t="s">
        <v>6</v>
      </c>
      <c r="C5" s="16" t="s">
        <v>1</v>
      </c>
      <c r="D5" s="3" t="s">
        <v>93</v>
      </c>
      <c r="E5" s="1" t="str">
        <f t="shared" ca="1" si="0"/>
        <v>090-9396-xxxx</v>
      </c>
    </row>
    <row r="6" spans="1:5" x14ac:dyDescent="0.15">
      <c r="A6" s="1">
        <v>1005</v>
      </c>
      <c r="B6" s="16" t="s">
        <v>7</v>
      </c>
      <c r="C6" s="16" t="s">
        <v>1</v>
      </c>
      <c r="D6" s="3" t="s">
        <v>93</v>
      </c>
      <c r="E6" s="1" t="str">
        <f t="shared" ca="1" si="0"/>
        <v>090-9526-xxxx</v>
      </c>
    </row>
    <row r="7" spans="1:5" x14ac:dyDescent="0.15">
      <c r="A7" s="1">
        <v>1006</v>
      </c>
      <c r="B7" s="16" t="s">
        <v>8</v>
      </c>
      <c r="C7" s="16" t="s">
        <v>2</v>
      </c>
      <c r="D7" s="3" t="s">
        <v>93</v>
      </c>
      <c r="E7" s="1" t="str">
        <f t="shared" ca="1" si="0"/>
        <v>090-4494-xxxx</v>
      </c>
    </row>
    <row r="8" spans="1:5" x14ac:dyDescent="0.15">
      <c r="A8" s="1">
        <v>1007</v>
      </c>
      <c r="B8" s="16" t="s">
        <v>9</v>
      </c>
      <c r="C8" s="16" t="s">
        <v>1</v>
      </c>
      <c r="D8" s="3" t="s">
        <v>93</v>
      </c>
      <c r="E8" s="1" t="str">
        <f t="shared" ca="1" si="0"/>
        <v>090-8376-xxxx</v>
      </c>
    </row>
    <row r="9" spans="1:5" x14ac:dyDescent="0.15">
      <c r="A9" s="1">
        <v>1008</v>
      </c>
      <c r="B9" s="16" t="s">
        <v>10</v>
      </c>
      <c r="C9" s="16" t="s">
        <v>2</v>
      </c>
      <c r="D9" s="3" t="s">
        <v>92</v>
      </c>
      <c r="E9" s="1" t="str">
        <f t="shared" ca="1" si="0"/>
        <v>090-3923-xxxx</v>
      </c>
    </row>
    <row r="10" spans="1:5" x14ac:dyDescent="0.15">
      <c r="A10" s="1">
        <v>1009</v>
      </c>
      <c r="B10" s="16" t="s">
        <v>11</v>
      </c>
      <c r="C10" s="16" t="s">
        <v>2</v>
      </c>
      <c r="D10" s="3" t="s">
        <v>93</v>
      </c>
      <c r="E10" s="1" t="str">
        <f t="shared" ca="1" si="0"/>
        <v>090-5262-xxxx</v>
      </c>
    </row>
    <row r="11" spans="1:5" x14ac:dyDescent="0.15">
      <c r="A11" s="1">
        <v>1010</v>
      </c>
      <c r="B11" s="16" t="s">
        <v>12</v>
      </c>
      <c r="C11" s="16" t="s">
        <v>2</v>
      </c>
      <c r="D11" s="3" t="s">
        <v>93</v>
      </c>
      <c r="E11" s="1" t="str">
        <f t="shared" ca="1" si="0"/>
        <v>090-9368-xxxx</v>
      </c>
    </row>
    <row r="12" spans="1:5" x14ac:dyDescent="0.15">
      <c r="A12" s="1">
        <v>1011</v>
      </c>
      <c r="B12" s="16" t="s">
        <v>13</v>
      </c>
      <c r="C12" s="16" t="s">
        <v>1</v>
      </c>
      <c r="D12" s="3" t="s">
        <v>94</v>
      </c>
      <c r="E12" s="1" t="str">
        <f t="shared" ca="1" si="0"/>
        <v>090-2627-xxxx</v>
      </c>
    </row>
    <row r="13" spans="1:5" x14ac:dyDescent="0.15">
      <c r="A13" s="1">
        <v>1012</v>
      </c>
      <c r="B13" s="16" t="s">
        <v>14</v>
      </c>
      <c r="C13" s="16" t="s">
        <v>2</v>
      </c>
      <c r="D13" s="3" t="s">
        <v>91</v>
      </c>
      <c r="E13" s="1" t="str">
        <f t="shared" ca="1" si="0"/>
        <v>090-9448-xxxx</v>
      </c>
    </row>
    <row r="14" spans="1:5" x14ac:dyDescent="0.15">
      <c r="A14" s="1">
        <v>1013</v>
      </c>
      <c r="B14" s="16" t="s">
        <v>15</v>
      </c>
      <c r="C14" s="16" t="s">
        <v>2</v>
      </c>
      <c r="D14" s="3" t="s">
        <v>93</v>
      </c>
      <c r="E14" s="1" t="str">
        <f t="shared" ca="1" si="0"/>
        <v>090-4181-xxxx</v>
      </c>
    </row>
    <row r="15" spans="1:5" x14ac:dyDescent="0.15">
      <c r="A15" s="1">
        <v>1014</v>
      </c>
      <c r="B15" s="16" t="s">
        <v>16</v>
      </c>
      <c r="C15" s="16" t="s">
        <v>2</v>
      </c>
      <c r="D15" s="3" t="s">
        <v>91</v>
      </c>
      <c r="E15" s="1" t="str">
        <f t="shared" ca="1" si="0"/>
        <v>090-1425-xxxx</v>
      </c>
    </row>
    <row r="16" spans="1:5" x14ac:dyDescent="0.15">
      <c r="A16" s="1">
        <v>1015</v>
      </c>
      <c r="B16" s="16" t="s">
        <v>17</v>
      </c>
      <c r="C16" s="16" t="s">
        <v>1</v>
      </c>
      <c r="D16" s="3" t="s">
        <v>91</v>
      </c>
      <c r="E16" s="1" t="str">
        <f t="shared" ca="1" si="0"/>
        <v>090-5697-xxxx</v>
      </c>
    </row>
    <row r="17" spans="1:5" x14ac:dyDescent="0.15">
      <c r="A17" s="1">
        <v>1016</v>
      </c>
      <c r="B17" s="16" t="s">
        <v>18</v>
      </c>
      <c r="C17" s="16" t="s">
        <v>2</v>
      </c>
      <c r="D17" s="3" t="s">
        <v>95</v>
      </c>
      <c r="E17" s="1" t="str">
        <f t="shared" ca="1" si="0"/>
        <v>090-6812-xxxx</v>
      </c>
    </row>
    <row r="18" spans="1:5" x14ac:dyDescent="0.15">
      <c r="A18" s="1">
        <v>1017</v>
      </c>
      <c r="B18" s="16" t="s">
        <v>19</v>
      </c>
      <c r="C18" s="16" t="s">
        <v>2</v>
      </c>
      <c r="D18" s="3" t="s">
        <v>96</v>
      </c>
      <c r="E18" s="1" t="str">
        <f t="shared" ca="1" si="0"/>
        <v>090-8302-xxxx</v>
      </c>
    </row>
    <row r="19" spans="1:5" x14ac:dyDescent="0.15">
      <c r="A19" s="1">
        <v>1018</v>
      </c>
      <c r="B19" s="16" t="s">
        <v>20</v>
      </c>
      <c r="C19" s="16" t="s">
        <v>1</v>
      </c>
      <c r="D19" s="3" t="s">
        <v>94</v>
      </c>
      <c r="E19" s="1" t="str">
        <f t="shared" ca="1" si="0"/>
        <v>090-5976-xxxx</v>
      </c>
    </row>
    <row r="20" spans="1:5" x14ac:dyDescent="0.15">
      <c r="A20" s="1">
        <v>1019</v>
      </c>
      <c r="B20" s="16" t="s">
        <v>21</v>
      </c>
      <c r="C20" s="16" t="s">
        <v>2</v>
      </c>
      <c r="D20" s="3" t="s">
        <v>93</v>
      </c>
      <c r="E20" s="1" t="str">
        <f t="shared" ca="1" si="0"/>
        <v>090-1379-xxxx</v>
      </c>
    </row>
    <row r="21" spans="1:5" x14ac:dyDescent="0.15">
      <c r="A21" s="1">
        <v>1020</v>
      </c>
      <c r="B21" s="16" t="s">
        <v>22</v>
      </c>
      <c r="C21" s="16" t="s">
        <v>2</v>
      </c>
      <c r="D21" s="3" t="s">
        <v>93</v>
      </c>
      <c r="E21" s="1" t="str">
        <f t="shared" ca="1" si="0"/>
        <v>090-4805-xxxx</v>
      </c>
    </row>
    <row r="22" spans="1:5" x14ac:dyDescent="0.15">
      <c r="A22" s="1">
        <v>1021</v>
      </c>
      <c r="B22" s="16" t="s">
        <v>23</v>
      </c>
      <c r="C22" s="16" t="s">
        <v>1</v>
      </c>
      <c r="D22" s="3" t="s">
        <v>97</v>
      </c>
      <c r="E22" s="1" t="str">
        <f t="shared" ca="1" si="0"/>
        <v>090-3707-xxxx</v>
      </c>
    </row>
    <row r="23" spans="1:5" x14ac:dyDescent="0.15">
      <c r="A23" s="1">
        <v>1022</v>
      </c>
      <c r="B23" s="16" t="s">
        <v>24</v>
      </c>
      <c r="C23" s="16" t="s">
        <v>2</v>
      </c>
      <c r="D23" s="3" t="s">
        <v>93</v>
      </c>
      <c r="E23" s="1" t="str">
        <f t="shared" ca="1" si="0"/>
        <v>090-5134-xxxx</v>
      </c>
    </row>
    <row r="24" spans="1:5" x14ac:dyDescent="0.15">
      <c r="A24" s="1">
        <v>1023</v>
      </c>
      <c r="B24" s="16" t="s">
        <v>25</v>
      </c>
      <c r="C24" s="16" t="s">
        <v>2</v>
      </c>
      <c r="D24" s="3" t="s">
        <v>93</v>
      </c>
      <c r="E24" s="1" t="str">
        <f t="shared" ca="1" si="0"/>
        <v>090-1845-xxxx</v>
      </c>
    </row>
    <row r="25" spans="1:5" x14ac:dyDescent="0.15">
      <c r="A25" s="1">
        <v>1024</v>
      </c>
      <c r="B25" s="16" t="s">
        <v>26</v>
      </c>
      <c r="C25" s="16" t="s">
        <v>2</v>
      </c>
      <c r="D25" s="3" t="s">
        <v>98</v>
      </c>
      <c r="E25" s="1" t="str">
        <f t="shared" ca="1" si="0"/>
        <v>090-5175-xxxx</v>
      </c>
    </row>
    <row r="26" spans="1:5" x14ac:dyDescent="0.15">
      <c r="A26" s="1">
        <v>1025</v>
      </c>
      <c r="B26" s="17" t="s">
        <v>27</v>
      </c>
      <c r="C26" s="17" t="s">
        <v>1</v>
      </c>
      <c r="D26" s="3" t="s">
        <v>91</v>
      </c>
      <c r="E26" s="1" t="str">
        <f t="shared" ca="1" si="0"/>
        <v>090-6789-xxxx</v>
      </c>
    </row>
    <row r="27" spans="1:5" x14ac:dyDescent="0.15">
      <c r="A27" s="2">
        <v>1026</v>
      </c>
      <c r="B27" s="3" t="s">
        <v>55</v>
      </c>
      <c r="C27" s="18" t="s">
        <v>73</v>
      </c>
      <c r="D27" s="18" t="s">
        <v>93</v>
      </c>
      <c r="E27" s="2" t="str">
        <f t="shared" ca="1" si="0"/>
        <v>090-2501-xxxx</v>
      </c>
    </row>
    <row r="28" spans="1:5" x14ac:dyDescent="0.15">
      <c r="A28" s="2">
        <v>1027</v>
      </c>
      <c r="B28" s="3" t="s">
        <v>56</v>
      </c>
      <c r="C28" s="18" t="s">
        <v>74</v>
      </c>
      <c r="D28" s="18" t="s">
        <v>94</v>
      </c>
      <c r="E28" s="2" t="str">
        <f t="shared" ca="1" si="0"/>
        <v>090-6727-xxxx</v>
      </c>
    </row>
    <row r="29" spans="1:5" x14ac:dyDescent="0.15">
      <c r="A29" s="2">
        <v>1028</v>
      </c>
      <c r="B29" s="3" t="s">
        <v>57</v>
      </c>
      <c r="C29" s="18" t="s">
        <v>74</v>
      </c>
      <c r="D29" s="18" t="s">
        <v>93</v>
      </c>
      <c r="E29" s="2" t="str">
        <f t="shared" ca="1" si="0"/>
        <v>090-3414-xxxx</v>
      </c>
    </row>
    <row r="30" spans="1:5" x14ac:dyDescent="0.15">
      <c r="A30" s="2">
        <v>1029</v>
      </c>
      <c r="B30" s="3" t="s">
        <v>58</v>
      </c>
      <c r="C30" s="1" t="s">
        <v>74</v>
      </c>
      <c r="D30" s="2" t="s">
        <v>91</v>
      </c>
      <c r="E30" s="2" t="str">
        <f t="shared" ca="1" si="0"/>
        <v>090-7984-xxxx</v>
      </c>
    </row>
    <row r="31" spans="1:5" x14ac:dyDescent="0.15">
      <c r="A31" s="2">
        <v>1030</v>
      </c>
      <c r="B31" s="3" t="s">
        <v>59</v>
      </c>
      <c r="C31" s="1" t="s">
        <v>73</v>
      </c>
      <c r="D31" s="2" t="s">
        <v>93</v>
      </c>
      <c r="E31" s="2" t="str">
        <f t="shared" ca="1" si="0"/>
        <v>090-8253-xxxx</v>
      </c>
    </row>
    <row r="32" spans="1:5" x14ac:dyDescent="0.15">
      <c r="A32" s="2">
        <v>1031</v>
      </c>
      <c r="B32" s="3" t="s">
        <v>60</v>
      </c>
      <c r="C32" s="1" t="s">
        <v>74</v>
      </c>
      <c r="D32" s="2" t="s">
        <v>93</v>
      </c>
      <c r="E32" s="2" t="str">
        <f t="shared" ca="1" si="0"/>
        <v>090-2979-xxxx</v>
      </c>
    </row>
    <row r="33" spans="1:5" x14ac:dyDescent="0.15">
      <c r="A33" s="2">
        <v>1032</v>
      </c>
      <c r="B33" s="3" t="s">
        <v>61</v>
      </c>
      <c r="C33" s="1" t="s">
        <v>73</v>
      </c>
      <c r="D33" s="2" t="s">
        <v>91</v>
      </c>
      <c r="E33" s="2" t="str">
        <f t="shared" ca="1" si="0"/>
        <v>090-2118-xxxx</v>
      </c>
    </row>
    <row r="34" spans="1:5" x14ac:dyDescent="0.15">
      <c r="A34" s="2">
        <v>1033</v>
      </c>
      <c r="B34" s="3" t="s">
        <v>62</v>
      </c>
      <c r="C34" s="1" t="s">
        <v>73</v>
      </c>
      <c r="D34" s="2" t="s">
        <v>93</v>
      </c>
      <c r="E34" s="2" t="str">
        <f t="shared" ca="1" si="0"/>
        <v>090-9228-xxxx</v>
      </c>
    </row>
    <row r="35" spans="1:5" x14ac:dyDescent="0.15">
      <c r="A35" s="2">
        <v>1034</v>
      </c>
      <c r="B35" s="3" t="s">
        <v>63</v>
      </c>
      <c r="C35" s="1" t="s">
        <v>73</v>
      </c>
      <c r="D35" s="2" t="s">
        <v>92</v>
      </c>
      <c r="E35" s="2" t="str">
        <f t="shared" ca="1" si="0"/>
        <v>090-5025-xxxx</v>
      </c>
    </row>
    <row r="36" spans="1:5" x14ac:dyDescent="0.15">
      <c r="A36" s="2">
        <v>1035</v>
      </c>
      <c r="B36" s="3" t="s">
        <v>64</v>
      </c>
      <c r="C36" s="1" t="s">
        <v>73</v>
      </c>
      <c r="D36" s="2" t="s">
        <v>91</v>
      </c>
      <c r="E36" s="2" t="str">
        <f t="shared" ca="1" si="0"/>
        <v>090-4140-xxxx</v>
      </c>
    </row>
    <row r="37" spans="1:5" x14ac:dyDescent="0.15">
      <c r="A37" s="2">
        <v>1036</v>
      </c>
      <c r="B37" s="3" t="s">
        <v>65</v>
      </c>
      <c r="C37" s="1" t="s">
        <v>74</v>
      </c>
      <c r="D37" s="2" t="s">
        <v>94</v>
      </c>
      <c r="E37" s="2" t="str">
        <f t="shared" ca="1" si="0"/>
        <v>090-2609-xxxx</v>
      </c>
    </row>
    <row r="38" spans="1:5" x14ac:dyDescent="0.15">
      <c r="A38" s="2">
        <v>1037</v>
      </c>
      <c r="B38" s="3" t="s">
        <v>66</v>
      </c>
      <c r="C38" s="1" t="s">
        <v>74</v>
      </c>
      <c r="D38" s="2" t="s">
        <v>93</v>
      </c>
      <c r="E38" s="2" t="str">
        <f t="shared" ca="1" si="0"/>
        <v>090-1845-xxxx</v>
      </c>
    </row>
    <row r="39" spans="1:5" x14ac:dyDescent="0.15">
      <c r="A39" s="2">
        <v>1038</v>
      </c>
      <c r="B39" s="3" t="s">
        <v>67</v>
      </c>
      <c r="C39" s="1" t="s">
        <v>73</v>
      </c>
      <c r="D39" s="2" t="s">
        <v>93</v>
      </c>
      <c r="E39" s="2" t="str">
        <f t="shared" ca="1" si="0"/>
        <v>090-6954-xxxx</v>
      </c>
    </row>
    <row r="40" spans="1:5" x14ac:dyDescent="0.15">
      <c r="A40" s="2">
        <v>1039</v>
      </c>
      <c r="B40" s="3" t="s">
        <v>68</v>
      </c>
      <c r="C40" s="1" t="s">
        <v>74</v>
      </c>
      <c r="D40" s="2" t="s">
        <v>93</v>
      </c>
      <c r="E40" s="2" t="str">
        <f t="shared" ca="1" si="0"/>
        <v>090-5735-xxxx</v>
      </c>
    </row>
    <row r="41" spans="1:5" x14ac:dyDescent="0.15">
      <c r="A41" s="2">
        <v>1040</v>
      </c>
      <c r="B41" s="3" t="s">
        <v>69</v>
      </c>
      <c r="C41" s="1" t="s">
        <v>74</v>
      </c>
      <c r="D41" s="2" t="s">
        <v>93</v>
      </c>
      <c r="E41" s="2" t="str">
        <f t="shared" ca="1" si="0"/>
        <v>090-2617-xxxx</v>
      </c>
    </row>
    <row r="42" spans="1:5" x14ac:dyDescent="0.15">
      <c r="A42" s="2">
        <v>1041</v>
      </c>
      <c r="B42" s="18" t="s">
        <v>77</v>
      </c>
      <c r="C42" s="2" t="s">
        <v>73</v>
      </c>
      <c r="D42" s="2" t="s">
        <v>94</v>
      </c>
      <c r="E42" s="2" t="str">
        <f t="shared" ca="1" si="0"/>
        <v>090-4351-xxxx</v>
      </c>
    </row>
    <row r="43" spans="1:5" x14ac:dyDescent="0.15">
      <c r="A43" s="2">
        <v>1042</v>
      </c>
      <c r="B43" s="18" t="s">
        <v>78</v>
      </c>
      <c r="C43" s="2" t="s">
        <v>73</v>
      </c>
      <c r="D43" s="2" t="s">
        <v>93</v>
      </c>
      <c r="E43" s="2" t="str">
        <f t="shared" ca="1" si="0"/>
        <v>090-5846-xxxx</v>
      </c>
    </row>
    <row r="44" spans="1:5" x14ac:dyDescent="0.15">
      <c r="A44" s="2">
        <v>1043</v>
      </c>
      <c r="B44" s="18" t="s">
        <v>79</v>
      </c>
      <c r="C44" s="2" t="s">
        <v>73</v>
      </c>
      <c r="D44" s="2" t="s">
        <v>99</v>
      </c>
      <c r="E44" s="2" t="str">
        <f t="shared" ca="1" si="0"/>
        <v>090-5171-xxxx</v>
      </c>
    </row>
    <row r="45" spans="1:5" x14ac:dyDescent="0.15">
      <c r="A45" s="2">
        <v>1044</v>
      </c>
      <c r="B45" s="18" t="s">
        <v>80</v>
      </c>
      <c r="C45" s="2" t="s">
        <v>74</v>
      </c>
      <c r="D45" s="2" t="s">
        <v>93</v>
      </c>
      <c r="E45" s="2" t="str">
        <f t="shared" ca="1" si="0"/>
        <v>090-1447-xxxx</v>
      </c>
    </row>
    <row r="46" spans="1:5" x14ac:dyDescent="0.15">
      <c r="A46" s="2">
        <v>1045</v>
      </c>
      <c r="B46" s="18" t="s">
        <v>81</v>
      </c>
      <c r="C46" s="2" t="s">
        <v>74</v>
      </c>
      <c r="D46" s="2" t="s">
        <v>96</v>
      </c>
      <c r="E46" s="2" t="str">
        <f t="shared" ca="1" si="0"/>
        <v>090-9248-xxxx</v>
      </c>
    </row>
    <row r="47" spans="1:5" x14ac:dyDescent="0.15">
      <c r="A47" s="2">
        <v>1046</v>
      </c>
      <c r="B47" s="18" t="s">
        <v>82</v>
      </c>
      <c r="C47" s="2" t="s">
        <v>74</v>
      </c>
      <c r="D47" s="2" t="s">
        <v>91</v>
      </c>
      <c r="E47" s="2" t="str">
        <f t="shared" ca="1" si="0"/>
        <v>090-9370-xxxx</v>
      </c>
    </row>
    <row r="48" spans="1:5" x14ac:dyDescent="0.15">
      <c r="A48" s="2">
        <v>1047</v>
      </c>
      <c r="B48" s="18" t="s">
        <v>83</v>
      </c>
      <c r="C48" s="2" t="s">
        <v>73</v>
      </c>
      <c r="D48" s="2" t="s">
        <v>93</v>
      </c>
      <c r="E48" s="2" t="str">
        <f t="shared" ca="1" si="0"/>
        <v>090-7183-xxxx</v>
      </c>
    </row>
    <row r="49" spans="1:5" x14ac:dyDescent="0.15">
      <c r="A49" s="2">
        <v>1048</v>
      </c>
      <c r="B49" s="18" t="s">
        <v>84</v>
      </c>
      <c r="C49" s="2" t="s">
        <v>74</v>
      </c>
      <c r="D49" s="2" t="s">
        <v>92</v>
      </c>
      <c r="E49" s="2" t="str">
        <f t="shared" ca="1" si="0"/>
        <v>090-5271-xxxx</v>
      </c>
    </row>
    <row r="50" spans="1:5" x14ac:dyDescent="0.15">
      <c r="A50" s="2">
        <v>1049</v>
      </c>
      <c r="B50" s="18" t="s">
        <v>85</v>
      </c>
      <c r="C50" s="2" t="s">
        <v>74</v>
      </c>
      <c r="D50" s="2" t="s">
        <v>93</v>
      </c>
      <c r="E50" s="2" t="str">
        <f t="shared" ca="1" si="0"/>
        <v>090-2403-xxxx</v>
      </c>
    </row>
    <row r="51" spans="1:5" x14ac:dyDescent="0.15">
      <c r="A51" s="2">
        <v>1050</v>
      </c>
      <c r="B51" s="18" t="s">
        <v>86</v>
      </c>
      <c r="C51" s="2" t="s">
        <v>73</v>
      </c>
      <c r="D51" s="2" t="s">
        <v>93</v>
      </c>
      <c r="E51" s="2" t="str">
        <f t="shared" ca="1" si="0"/>
        <v>090-2170-xxxx</v>
      </c>
    </row>
  </sheetData>
  <phoneticPr fontId="1"/>
  <pageMargins left="0.7" right="0.7" top="0.75" bottom="0.75" header="0.51180555555555496" footer="0.51180555555555496"/>
  <pageSetup firstPageNumber="0"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83"/>
  <sheetViews>
    <sheetView workbookViewId="0"/>
  </sheetViews>
  <sheetFormatPr defaultRowHeight="13.5" x14ac:dyDescent="0.15"/>
  <cols>
    <col min="1" max="1" width="24.125" style="1" bestFit="1" customWidth="1"/>
    <col min="2" max="2" width="10.375" style="1" bestFit="1" customWidth="1"/>
    <col min="3" max="3" width="8.625" style="1" bestFit="1" customWidth="1"/>
    <col min="4" max="4" width="9.5" style="1" bestFit="1" customWidth="1"/>
    <col min="5" max="5" width="5.25" style="1" bestFit="1" customWidth="1"/>
    <col min="6" max="6" width="11.25" style="1" bestFit="1" customWidth="1"/>
    <col min="7" max="7" width="14.625" style="1" bestFit="1" customWidth="1"/>
    <col min="8" max="8" width="11.25" style="1" customWidth="1"/>
    <col min="9" max="9" width="14.625" style="1" bestFit="1" customWidth="1"/>
    <col min="10" max="10" width="11.25" style="1" bestFit="1" customWidth="1"/>
    <col min="11" max="11" width="14.625" style="1" bestFit="1" customWidth="1"/>
    <col min="12" max="12" width="11.25" style="1" bestFit="1" customWidth="1"/>
    <col min="13" max="13" width="14.625" style="1" bestFit="1" customWidth="1"/>
    <col min="14" max="14" width="11.25" style="1" bestFit="1" customWidth="1"/>
    <col min="15" max="15" width="14.625" style="1" customWidth="1"/>
    <col min="16" max="16" width="11.25" style="1" bestFit="1" customWidth="1"/>
    <col min="17" max="17" width="14.625" style="1" bestFit="1" customWidth="1"/>
    <col min="18" max="18" width="11.25" style="1" customWidth="1"/>
    <col min="19" max="19" width="14.625" style="1" bestFit="1" customWidth="1"/>
    <col min="20" max="20" width="11.25" style="1" bestFit="1" customWidth="1"/>
    <col min="21" max="21" width="14.625" style="1" bestFit="1" customWidth="1"/>
    <col min="22" max="22" width="11.25" style="1" bestFit="1" customWidth="1"/>
    <col min="23" max="23" width="14.625" style="1" bestFit="1" customWidth="1"/>
    <col min="24" max="24" width="13.375" style="1" bestFit="1" customWidth="1"/>
    <col min="25" max="25" width="16.75" style="1" bestFit="1" customWidth="1"/>
    <col min="26" max="26" width="11.25" style="1" bestFit="1" customWidth="1"/>
    <col min="27" max="27" width="14.625" style="1" bestFit="1" customWidth="1"/>
    <col min="28" max="28" width="11.25" style="1" bestFit="1" customWidth="1"/>
    <col min="29" max="29" width="14.625" style="1" bestFit="1" customWidth="1"/>
    <col min="30" max="30" width="11.25" style="1" bestFit="1" customWidth="1"/>
    <col min="31" max="31" width="14.625" style="1" bestFit="1" customWidth="1"/>
    <col min="32" max="32" width="11.25" style="1" bestFit="1" customWidth="1"/>
    <col min="33" max="33" width="14.625" style="1" bestFit="1" customWidth="1"/>
    <col min="34" max="34" width="11.25" style="1" bestFit="1" customWidth="1"/>
    <col min="35" max="35" width="14.625" style="1" bestFit="1" customWidth="1"/>
    <col min="36" max="36" width="11.25" style="1" customWidth="1"/>
    <col min="37" max="37" width="14.625" style="1" bestFit="1" customWidth="1"/>
    <col min="38" max="38" width="9.25" style="1" customWidth="1"/>
    <col min="39" max="39" width="12.375" style="1" bestFit="1" customWidth="1"/>
    <col min="40" max="40" width="11.25" style="1" bestFit="1" customWidth="1"/>
    <col min="41" max="41" width="14.625" style="1" bestFit="1" customWidth="1"/>
    <col min="42" max="42" width="11.25" style="1" customWidth="1"/>
    <col min="43" max="43" width="14.625" style="1" customWidth="1"/>
    <col min="44" max="44" width="11.25" style="1" bestFit="1" customWidth="1"/>
    <col min="45" max="45" width="14.625" style="1" bestFit="1" customWidth="1"/>
    <col min="46" max="46" width="11.25" style="1" bestFit="1" customWidth="1"/>
    <col min="47" max="47" width="14.625" style="1" bestFit="1" customWidth="1"/>
    <col min="48" max="48" width="11.25" style="1" bestFit="1" customWidth="1"/>
    <col min="49" max="49" width="14.625" style="1" bestFit="1" customWidth="1"/>
    <col min="50" max="50" width="11.25" style="1" bestFit="1" customWidth="1"/>
    <col min="51" max="51" width="14.625" style="1" bestFit="1" customWidth="1"/>
    <col min="52" max="52" width="11.25" style="1" bestFit="1" customWidth="1"/>
    <col min="53" max="53" width="14.625" style="1" bestFit="1" customWidth="1"/>
    <col min="54" max="54" width="11.25" style="1" bestFit="1" customWidth="1"/>
    <col min="55" max="55" width="14.625" style="1" bestFit="1" customWidth="1"/>
    <col min="56" max="56" width="11.25" style="1" bestFit="1" customWidth="1"/>
    <col min="57" max="57" width="14.625" style="1" bestFit="1" customWidth="1"/>
    <col min="58" max="58" width="11.25" style="1" bestFit="1" customWidth="1"/>
    <col min="59" max="59" width="14.625" style="1" bestFit="1" customWidth="1"/>
    <col min="60" max="60" width="11.25" style="1" bestFit="1" customWidth="1"/>
    <col min="61" max="61" width="14.625" style="1" bestFit="1" customWidth="1"/>
    <col min="62" max="62" width="10.25" style="1" bestFit="1" customWidth="1"/>
    <col min="63" max="63" width="12.375" style="1" bestFit="1" customWidth="1"/>
    <col min="64" max="64" width="11.25" style="1" bestFit="1" customWidth="1"/>
    <col min="65" max="65" width="14.625" style="1" bestFit="1" customWidth="1"/>
    <col min="66" max="66" width="11.25" style="1" bestFit="1" customWidth="1"/>
    <col min="67" max="67" width="14.625" style="1" bestFit="1" customWidth="1"/>
    <col min="68" max="68" width="11.25" style="1" bestFit="1" customWidth="1"/>
    <col min="69" max="69" width="14.625" style="1" bestFit="1" customWidth="1"/>
    <col min="70" max="70" width="11.25" style="1" bestFit="1" customWidth="1"/>
    <col min="71" max="71" width="14.625" style="1" bestFit="1" customWidth="1"/>
    <col min="72" max="72" width="11.25" style="1" bestFit="1" customWidth="1"/>
    <col min="73" max="73" width="14.625" style="1" bestFit="1" customWidth="1"/>
    <col min="74" max="74" width="11.25" style="1" bestFit="1" customWidth="1"/>
    <col min="75" max="75" width="14.625" style="1" bestFit="1" customWidth="1"/>
    <col min="76" max="76" width="11.25" style="1" bestFit="1" customWidth="1"/>
    <col min="77" max="77" width="14.625" style="1" bestFit="1" customWidth="1"/>
    <col min="78" max="78" width="5.5" style="1" customWidth="1"/>
    <col min="79" max="16384" width="9" style="1"/>
  </cols>
  <sheetData>
    <row r="3" spans="1:5" x14ac:dyDescent="0.15">
      <c r="A3" s="13" t="s">
        <v>606</v>
      </c>
      <c r="B3" s="19" t="s">
        <v>598</v>
      </c>
    </row>
    <row r="4" spans="1:5" x14ac:dyDescent="0.15">
      <c r="A4" s="19" t="s">
        <v>87</v>
      </c>
      <c r="B4" s="2" t="s">
        <v>599</v>
      </c>
      <c r="C4" s="2" t="s">
        <v>600</v>
      </c>
      <c r="D4" s="2" t="s">
        <v>601</v>
      </c>
      <c r="E4" s="2" t="s">
        <v>88</v>
      </c>
    </row>
    <row r="5" spans="1:5" x14ac:dyDescent="0.15">
      <c r="A5" s="14" t="s">
        <v>128</v>
      </c>
      <c r="B5" s="15">
        <v>1</v>
      </c>
      <c r="C5" s="15"/>
      <c r="D5" s="15">
        <v>1</v>
      </c>
      <c r="E5" s="15">
        <v>2</v>
      </c>
    </row>
    <row r="6" spans="1:5" x14ac:dyDescent="0.15">
      <c r="A6" s="14" t="s">
        <v>331</v>
      </c>
      <c r="B6" s="15">
        <v>1</v>
      </c>
      <c r="C6" s="15"/>
      <c r="D6" s="15">
        <v>2</v>
      </c>
      <c r="E6" s="15">
        <v>3</v>
      </c>
    </row>
    <row r="7" spans="1:5" x14ac:dyDescent="0.15">
      <c r="A7" s="14" t="s">
        <v>605</v>
      </c>
      <c r="B7" s="15">
        <v>1</v>
      </c>
      <c r="C7" s="15"/>
      <c r="D7" s="15"/>
      <c r="E7" s="15">
        <v>1</v>
      </c>
    </row>
    <row r="8" spans="1:5" x14ac:dyDescent="0.15">
      <c r="A8" s="14" t="s">
        <v>424</v>
      </c>
      <c r="B8" s="15">
        <v>1</v>
      </c>
      <c r="C8" s="15"/>
      <c r="D8" s="15"/>
      <c r="E8" s="15">
        <v>1</v>
      </c>
    </row>
    <row r="9" spans="1:5" x14ac:dyDescent="0.15">
      <c r="A9" s="14" t="s">
        <v>395</v>
      </c>
      <c r="B9" s="15"/>
      <c r="C9" s="15">
        <v>1</v>
      </c>
      <c r="D9" s="15">
        <v>1</v>
      </c>
      <c r="E9" s="15">
        <v>2</v>
      </c>
    </row>
    <row r="10" spans="1:5" x14ac:dyDescent="0.15">
      <c r="A10" s="14" t="s">
        <v>176</v>
      </c>
      <c r="B10" s="15"/>
      <c r="C10" s="15"/>
      <c r="D10" s="15">
        <v>1</v>
      </c>
      <c r="E10" s="15">
        <v>1</v>
      </c>
    </row>
    <row r="11" spans="1:5" x14ac:dyDescent="0.15">
      <c r="A11" s="14" t="s">
        <v>315</v>
      </c>
      <c r="B11" s="15"/>
      <c r="C11" s="15">
        <v>1</v>
      </c>
      <c r="D11" s="15"/>
      <c r="E11" s="15">
        <v>1</v>
      </c>
    </row>
    <row r="12" spans="1:5" x14ac:dyDescent="0.15">
      <c r="A12" s="14" t="s">
        <v>257</v>
      </c>
      <c r="B12" s="15"/>
      <c r="C12" s="15"/>
      <c r="D12" s="15">
        <v>1</v>
      </c>
      <c r="E12" s="15">
        <v>1</v>
      </c>
    </row>
    <row r="13" spans="1:5" x14ac:dyDescent="0.15">
      <c r="A13" s="14" t="s">
        <v>579</v>
      </c>
      <c r="B13" s="15"/>
      <c r="C13" s="15">
        <v>2</v>
      </c>
      <c r="D13" s="15"/>
      <c r="E13" s="15">
        <v>2</v>
      </c>
    </row>
    <row r="14" spans="1:5" x14ac:dyDescent="0.15">
      <c r="A14" s="14" t="s">
        <v>516</v>
      </c>
      <c r="B14" s="15"/>
      <c r="C14" s="15"/>
      <c r="D14" s="15">
        <v>1</v>
      </c>
      <c r="E14" s="15">
        <v>1</v>
      </c>
    </row>
    <row r="15" spans="1:5" x14ac:dyDescent="0.15">
      <c r="A15" s="14" t="s">
        <v>518</v>
      </c>
      <c r="B15" s="15"/>
      <c r="C15" s="15"/>
      <c r="D15" s="15">
        <v>1</v>
      </c>
      <c r="E15" s="15">
        <v>1</v>
      </c>
    </row>
    <row r="16" spans="1:5" x14ac:dyDescent="0.15">
      <c r="A16" s="14" t="s">
        <v>184</v>
      </c>
      <c r="B16" s="15"/>
      <c r="C16" s="15"/>
      <c r="D16" s="15">
        <v>1</v>
      </c>
      <c r="E16" s="15">
        <v>1</v>
      </c>
    </row>
    <row r="17" spans="1:5" x14ac:dyDescent="0.15">
      <c r="A17" s="14" t="s">
        <v>489</v>
      </c>
      <c r="B17" s="15">
        <v>1</v>
      </c>
      <c r="C17" s="15"/>
      <c r="D17" s="15"/>
      <c r="E17" s="15">
        <v>1</v>
      </c>
    </row>
    <row r="18" spans="1:5" x14ac:dyDescent="0.15">
      <c r="A18" s="14" t="s">
        <v>380</v>
      </c>
      <c r="B18" s="15">
        <v>1</v>
      </c>
      <c r="C18" s="15">
        <v>1</v>
      </c>
      <c r="D18" s="15"/>
      <c r="E18" s="15">
        <v>2</v>
      </c>
    </row>
    <row r="19" spans="1:5" x14ac:dyDescent="0.15">
      <c r="A19" s="14" t="s">
        <v>530</v>
      </c>
      <c r="B19" s="15"/>
      <c r="C19" s="15"/>
      <c r="D19" s="15">
        <v>1</v>
      </c>
      <c r="E19" s="15">
        <v>1</v>
      </c>
    </row>
    <row r="20" spans="1:5" x14ac:dyDescent="0.15">
      <c r="A20" s="14" t="s">
        <v>158</v>
      </c>
      <c r="B20" s="15"/>
      <c r="C20" s="15"/>
      <c r="D20" s="15">
        <v>1</v>
      </c>
      <c r="E20" s="15">
        <v>1</v>
      </c>
    </row>
    <row r="21" spans="1:5" x14ac:dyDescent="0.15">
      <c r="A21" s="14" t="s">
        <v>161</v>
      </c>
      <c r="B21" s="15">
        <v>1</v>
      </c>
      <c r="C21" s="15"/>
      <c r="D21" s="15"/>
      <c r="E21" s="15">
        <v>1</v>
      </c>
    </row>
    <row r="22" spans="1:5" x14ac:dyDescent="0.15">
      <c r="A22" s="14" t="s">
        <v>546</v>
      </c>
      <c r="B22" s="15"/>
      <c r="C22" s="15"/>
      <c r="D22" s="15">
        <v>1</v>
      </c>
      <c r="E22" s="15">
        <v>1</v>
      </c>
    </row>
    <row r="23" spans="1:5" x14ac:dyDescent="0.15">
      <c r="A23" s="14" t="s">
        <v>534</v>
      </c>
      <c r="B23" s="15"/>
      <c r="C23" s="15"/>
      <c r="D23" s="15">
        <v>1</v>
      </c>
      <c r="E23" s="15">
        <v>1</v>
      </c>
    </row>
    <row r="24" spans="1:5" x14ac:dyDescent="0.15">
      <c r="A24" s="14" t="s">
        <v>263</v>
      </c>
      <c r="B24" s="15"/>
      <c r="C24" s="15"/>
      <c r="D24" s="15">
        <v>1</v>
      </c>
      <c r="E24" s="15">
        <v>1</v>
      </c>
    </row>
    <row r="25" spans="1:5" x14ac:dyDescent="0.15">
      <c r="A25" s="14" t="s">
        <v>139</v>
      </c>
      <c r="B25" s="15">
        <v>1</v>
      </c>
      <c r="C25" s="15"/>
      <c r="D25" s="15">
        <v>1</v>
      </c>
      <c r="E25" s="15">
        <v>2</v>
      </c>
    </row>
    <row r="26" spans="1:5" x14ac:dyDescent="0.15">
      <c r="A26" s="14" t="s">
        <v>422</v>
      </c>
      <c r="B26" s="15"/>
      <c r="C26" s="15"/>
      <c r="D26" s="15">
        <v>1</v>
      </c>
      <c r="E26" s="15">
        <v>1</v>
      </c>
    </row>
    <row r="27" spans="1:5" x14ac:dyDescent="0.15">
      <c r="A27" s="14" t="s">
        <v>154</v>
      </c>
      <c r="B27" s="15"/>
      <c r="C27" s="15">
        <v>1</v>
      </c>
      <c r="D27" s="15">
        <v>1</v>
      </c>
      <c r="E27" s="15">
        <v>2</v>
      </c>
    </row>
    <row r="28" spans="1:5" x14ac:dyDescent="0.15">
      <c r="A28" s="14" t="s">
        <v>150</v>
      </c>
      <c r="B28" s="15">
        <v>1</v>
      </c>
      <c r="C28" s="15"/>
      <c r="D28" s="15"/>
      <c r="E28" s="15">
        <v>1</v>
      </c>
    </row>
    <row r="29" spans="1:5" x14ac:dyDescent="0.15">
      <c r="A29" s="14" t="s">
        <v>216</v>
      </c>
      <c r="B29" s="15"/>
      <c r="C29" s="15">
        <v>1</v>
      </c>
      <c r="D29" s="15"/>
      <c r="E29" s="15">
        <v>1</v>
      </c>
    </row>
    <row r="30" spans="1:5" x14ac:dyDescent="0.15">
      <c r="A30" s="14" t="s">
        <v>33</v>
      </c>
      <c r="B30" s="15">
        <v>1</v>
      </c>
      <c r="C30" s="15"/>
      <c r="D30" s="15"/>
      <c r="E30" s="15">
        <v>1</v>
      </c>
    </row>
    <row r="31" spans="1:5" x14ac:dyDescent="0.15">
      <c r="A31" s="14" t="s">
        <v>229</v>
      </c>
      <c r="B31" s="15"/>
      <c r="C31" s="15">
        <v>1</v>
      </c>
      <c r="D31" s="15">
        <v>1</v>
      </c>
      <c r="E31" s="15">
        <v>2</v>
      </c>
    </row>
    <row r="32" spans="1:5" x14ac:dyDescent="0.15">
      <c r="A32" s="14" t="s">
        <v>163</v>
      </c>
      <c r="B32" s="15"/>
      <c r="C32" s="15"/>
      <c r="D32" s="15">
        <v>1</v>
      </c>
      <c r="E32" s="15">
        <v>1</v>
      </c>
    </row>
    <row r="33" spans="1:5" x14ac:dyDescent="0.15">
      <c r="A33" s="14" t="s">
        <v>552</v>
      </c>
      <c r="B33" s="15"/>
      <c r="C33" s="15"/>
      <c r="D33" s="15">
        <v>1</v>
      </c>
      <c r="E33" s="15">
        <v>1</v>
      </c>
    </row>
    <row r="34" spans="1:5" x14ac:dyDescent="0.15">
      <c r="A34" s="14" t="s">
        <v>358</v>
      </c>
      <c r="B34" s="15"/>
      <c r="C34" s="15"/>
      <c r="D34" s="15">
        <v>1</v>
      </c>
      <c r="E34" s="15">
        <v>1</v>
      </c>
    </row>
    <row r="35" spans="1:5" x14ac:dyDescent="0.15">
      <c r="A35" s="14" t="s">
        <v>36</v>
      </c>
      <c r="B35" s="15"/>
      <c r="C35" s="15"/>
      <c r="D35" s="15">
        <v>1</v>
      </c>
      <c r="E35" s="15">
        <v>1</v>
      </c>
    </row>
    <row r="36" spans="1:5" x14ac:dyDescent="0.15">
      <c r="A36" s="14" t="s">
        <v>370</v>
      </c>
      <c r="B36" s="15"/>
      <c r="C36" s="15"/>
      <c r="D36" s="15">
        <v>1</v>
      </c>
      <c r="E36" s="15">
        <v>1</v>
      </c>
    </row>
    <row r="37" spans="1:5" x14ac:dyDescent="0.15">
      <c r="A37" s="14" t="s">
        <v>374</v>
      </c>
      <c r="B37" s="15"/>
      <c r="C37" s="15"/>
      <c r="D37" s="15">
        <v>1</v>
      </c>
      <c r="E37" s="15">
        <v>1</v>
      </c>
    </row>
    <row r="38" spans="1:5" x14ac:dyDescent="0.15">
      <c r="A38" s="14" t="s">
        <v>378</v>
      </c>
      <c r="B38" s="15"/>
      <c r="C38" s="15"/>
      <c r="D38" s="15">
        <v>2</v>
      </c>
      <c r="E38" s="15">
        <v>2</v>
      </c>
    </row>
    <row r="39" spans="1:5" x14ac:dyDescent="0.15">
      <c r="A39" s="14" t="s">
        <v>34</v>
      </c>
      <c r="B39" s="15"/>
      <c r="C39" s="15"/>
      <c r="D39" s="15">
        <v>1</v>
      </c>
      <c r="E39" s="15">
        <v>1</v>
      </c>
    </row>
    <row r="40" spans="1:5" x14ac:dyDescent="0.15">
      <c r="A40" s="14" t="s">
        <v>319</v>
      </c>
      <c r="B40" s="15"/>
      <c r="C40" s="15">
        <v>1</v>
      </c>
      <c r="D40" s="15"/>
      <c r="E40" s="15">
        <v>1</v>
      </c>
    </row>
    <row r="41" spans="1:5" x14ac:dyDescent="0.15">
      <c r="A41" s="14" t="s">
        <v>460</v>
      </c>
      <c r="B41" s="15">
        <v>1</v>
      </c>
      <c r="C41" s="15"/>
      <c r="D41" s="15"/>
      <c r="E41" s="15">
        <v>1</v>
      </c>
    </row>
    <row r="42" spans="1:5" x14ac:dyDescent="0.15">
      <c r="A42" s="14" t="s">
        <v>275</v>
      </c>
      <c r="B42" s="15"/>
      <c r="C42" s="15">
        <v>1</v>
      </c>
      <c r="D42" s="15"/>
      <c r="E42" s="15">
        <v>1</v>
      </c>
    </row>
    <row r="43" spans="1:5" x14ac:dyDescent="0.15">
      <c r="A43" s="14" t="s">
        <v>481</v>
      </c>
      <c r="B43" s="15"/>
      <c r="C43" s="15">
        <v>1</v>
      </c>
      <c r="D43" s="15"/>
      <c r="E43" s="15">
        <v>1</v>
      </c>
    </row>
    <row r="44" spans="1:5" x14ac:dyDescent="0.15">
      <c r="A44" s="14" t="s">
        <v>466</v>
      </c>
      <c r="B44" s="15"/>
      <c r="C44" s="15">
        <v>1</v>
      </c>
      <c r="D44" s="15"/>
      <c r="E44" s="15">
        <v>1</v>
      </c>
    </row>
    <row r="45" spans="1:5" x14ac:dyDescent="0.15">
      <c r="A45" s="14" t="s">
        <v>437</v>
      </c>
      <c r="B45" s="15"/>
      <c r="C45" s="15"/>
      <c r="D45" s="15">
        <v>1</v>
      </c>
      <c r="E45" s="15">
        <v>1</v>
      </c>
    </row>
    <row r="46" spans="1:5" x14ac:dyDescent="0.15">
      <c r="A46" s="14" t="s">
        <v>536</v>
      </c>
      <c r="B46" s="15"/>
      <c r="C46" s="15"/>
      <c r="D46" s="15">
        <v>1</v>
      </c>
      <c r="E46" s="15">
        <v>1</v>
      </c>
    </row>
    <row r="47" spans="1:5" x14ac:dyDescent="0.15">
      <c r="A47" s="14" t="s">
        <v>37</v>
      </c>
      <c r="B47" s="15"/>
      <c r="C47" s="15"/>
      <c r="D47" s="15">
        <v>1</v>
      </c>
      <c r="E47" s="15">
        <v>1</v>
      </c>
    </row>
    <row r="48" spans="1:5" x14ac:dyDescent="0.15">
      <c r="A48" s="14" t="s">
        <v>364</v>
      </c>
      <c r="B48" s="15">
        <v>1</v>
      </c>
      <c r="C48" s="15"/>
      <c r="D48" s="15">
        <v>1</v>
      </c>
      <c r="E48" s="15">
        <v>2</v>
      </c>
    </row>
    <row r="49" spans="1:5" x14ac:dyDescent="0.15">
      <c r="A49" s="14" t="s">
        <v>182</v>
      </c>
      <c r="B49" s="15"/>
      <c r="C49" s="15"/>
      <c r="D49" s="15">
        <v>1</v>
      </c>
      <c r="E49" s="15">
        <v>1</v>
      </c>
    </row>
    <row r="50" spans="1:5" x14ac:dyDescent="0.15">
      <c r="A50" s="14" t="s">
        <v>475</v>
      </c>
      <c r="B50" s="15"/>
      <c r="C50" s="15">
        <v>1</v>
      </c>
      <c r="D50" s="15">
        <v>1</v>
      </c>
      <c r="E50" s="15">
        <v>2</v>
      </c>
    </row>
    <row r="51" spans="1:5" x14ac:dyDescent="0.15">
      <c r="A51" s="14" t="s">
        <v>554</v>
      </c>
      <c r="B51" s="15"/>
      <c r="C51" s="15"/>
      <c r="D51" s="15">
        <v>1</v>
      </c>
      <c r="E51" s="15">
        <v>1</v>
      </c>
    </row>
    <row r="52" spans="1:5" x14ac:dyDescent="0.15">
      <c r="A52" s="14" t="s">
        <v>222</v>
      </c>
      <c r="B52" s="15"/>
      <c r="C52" s="15">
        <v>1</v>
      </c>
      <c r="D52" s="15">
        <v>1</v>
      </c>
      <c r="E52" s="15">
        <v>2</v>
      </c>
    </row>
    <row r="53" spans="1:5" x14ac:dyDescent="0.15">
      <c r="A53" s="14" t="s">
        <v>564</v>
      </c>
      <c r="B53" s="15"/>
      <c r="C53" s="15">
        <v>1</v>
      </c>
      <c r="D53" s="15">
        <v>1</v>
      </c>
      <c r="E53" s="15">
        <v>2</v>
      </c>
    </row>
    <row r="54" spans="1:5" x14ac:dyDescent="0.15">
      <c r="A54" s="14" t="s">
        <v>202</v>
      </c>
      <c r="B54" s="15"/>
      <c r="C54" s="15">
        <v>1</v>
      </c>
      <c r="D54" s="15">
        <v>1</v>
      </c>
      <c r="E54" s="15">
        <v>2</v>
      </c>
    </row>
    <row r="55" spans="1:5" x14ac:dyDescent="0.15">
      <c r="A55" s="14" t="s">
        <v>31</v>
      </c>
      <c r="B55" s="15"/>
      <c r="C55" s="15"/>
      <c r="D55" s="15">
        <v>1</v>
      </c>
      <c r="E55" s="15">
        <v>1</v>
      </c>
    </row>
    <row r="56" spans="1:5" x14ac:dyDescent="0.15">
      <c r="A56" s="14" t="s">
        <v>352</v>
      </c>
      <c r="B56" s="15"/>
      <c r="C56" s="15">
        <v>1</v>
      </c>
      <c r="D56" s="15"/>
      <c r="E56" s="15">
        <v>1</v>
      </c>
    </row>
    <row r="57" spans="1:5" x14ac:dyDescent="0.15">
      <c r="A57" s="14" t="s">
        <v>584</v>
      </c>
      <c r="B57" s="15">
        <v>1</v>
      </c>
      <c r="C57" s="15"/>
      <c r="D57" s="15"/>
      <c r="E57" s="15">
        <v>1</v>
      </c>
    </row>
    <row r="58" spans="1:5" x14ac:dyDescent="0.15">
      <c r="A58" s="14" t="s">
        <v>367</v>
      </c>
      <c r="B58" s="15"/>
      <c r="C58" s="15"/>
      <c r="D58" s="15">
        <v>2</v>
      </c>
      <c r="E58" s="15">
        <v>2</v>
      </c>
    </row>
    <row r="59" spans="1:5" x14ac:dyDescent="0.15">
      <c r="A59" s="14" t="s">
        <v>350</v>
      </c>
      <c r="B59" s="15"/>
      <c r="C59" s="15"/>
      <c r="D59" s="15">
        <v>1</v>
      </c>
      <c r="E59" s="15">
        <v>1</v>
      </c>
    </row>
    <row r="60" spans="1:5" x14ac:dyDescent="0.15">
      <c r="A60" s="14" t="s">
        <v>577</v>
      </c>
      <c r="B60" s="15"/>
      <c r="C60" s="15"/>
      <c r="D60" s="15">
        <v>1</v>
      </c>
      <c r="E60" s="15">
        <v>1</v>
      </c>
    </row>
    <row r="61" spans="1:5" x14ac:dyDescent="0.15">
      <c r="A61" s="14" t="s">
        <v>545</v>
      </c>
      <c r="B61" s="15"/>
      <c r="C61" s="15">
        <v>1</v>
      </c>
      <c r="D61" s="15"/>
      <c r="E61" s="15">
        <v>1</v>
      </c>
    </row>
    <row r="62" spans="1:5" x14ac:dyDescent="0.15">
      <c r="A62" s="14" t="s">
        <v>133</v>
      </c>
      <c r="B62" s="15"/>
      <c r="C62" s="15">
        <v>1</v>
      </c>
      <c r="D62" s="15"/>
      <c r="E62" s="15">
        <v>1</v>
      </c>
    </row>
    <row r="63" spans="1:5" x14ac:dyDescent="0.15">
      <c r="A63" s="14" t="s">
        <v>204</v>
      </c>
      <c r="B63" s="15">
        <v>1</v>
      </c>
      <c r="C63" s="15"/>
      <c r="D63" s="15"/>
      <c r="E63" s="15">
        <v>1</v>
      </c>
    </row>
    <row r="64" spans="1:5" x14ac:dyDescent="0.15">
      <c r="A64" s="14" t="s">
        <v>558</v>
      </c>
      <c r="B64" s="15"/>
      <c r="C64" s="15"/>
      <c r="D64" s="15">
        <v>1</v>
      </c>
      <c r="E64" s="15">
        <v>1</v>
      </c>
    </row>
    <row r="65" spans="1:5" x14ac:dyDescent="0.15">
      <c r="A65" s="14" t="s">
        <v>166</v>
      </c>
      <c r="B65" s="15"/>
      <c r="C65" s="15"/>
      <c r="D65" s="15">
        <v>1</v>
      </c>
      <c r="E65" s="15">
        <v>1</v>
      </c>
    </row>
    <row r="66" spans="1:5" x14ac:dyDescent="0.15">
      <c r="A66" s="14" t="s">
        <v>51</v>
      </c>
      <c r="B66" s="15"/>
      <c r="C66" s="15"/>
      <c r="D66" s="15">
        <v>1</v>
      </c>
      <c r="E66" s="15">
        <v>1</v>
      </c>
    </row>
    <row r="67" spans="1:5" x14ac:dyDescent="0.15">
      <c r="A67" s="14" t="s">
        <v>487</v>
      </c>
      <c r="B67" s="15">
        <v>1</v>
      </c>
      <c r="C67" s="15"/>
      <c r="D67" s="15"/>
      <c r="E67" s="15">
        <v>1</v>
      </c>
    </row>
    <row r="68" spans="1:5" x14ac:dyDescent="0.15">
      <c r="A68" s="14" t="s">
        <v>514</v>
      </c>
      <c r="B68" s="15"/>
      <c r="C68" s="15"/>
      <c r="D68" s="15">
        <v>1</v>
      </c>
      <c r="E68" s="15">
        <v>1</v>
      </c>
    </row>
    <row r="69" spans="1:5" x14ac:dyDescent="0.15">
      <c r="A69" s="14" t="s">
        <v>293</v>
      </c>
      <c r="B69" s="15"/>
      <c r="C69" s="15">
        <v>1</v>
      </c>
      <c r="D69" s="15">
        <v>1</v>
      </c>
      <c r="E69" s="15">
        <v>2</v>
      </c>
    </row>
    <row r="70" spans="1:5" x14ac:dyDescent="0.15">
      <c r="A70" s="14" t="s">
        <v>218</v>
      </c>
      <c r="B70" s="15"/>
      <c r="C70" s="15"/>
      <c r="D70" s="15">
        <v>1</v>
      </c>
      <c r="E70" s="15">
        <v>1</v>
      </c>
    </row>
    <row r="71" spans="1:5" x14ac:dyDescent="0.15">
      <c r="A71" s="14" t="s">
        <v>493</v>
      </c>
      <c r="B71" s="15">
        <v>1</v>
      </c>
      <c r="C71" s="15"/>
      <c r="D71" s="15"/>
      <c r="E71" s="15">
        <v>1</v>
      </c>
    </row>
    <row r="72" spans="1:5" x14ac:dyDescent="0.15">
      <c r="A72" s="14" t="s">
        <v>235</v>
      </c>
      <c r="B72" s="15"/>
      <c r="C72" s="15"/>
      <c r="D72" s="15">
        <v>1</v>
      </c>
      <c r="E72" s="15">
        <v>1</v>
      </c>
    </row>
    <row r="73" spans="1:5" x14ac:dyDescent="0.15">
      <c r="A73" s="14" t="s">
        <v>393</v>
      </c>
      <c r="B73" s="15">
        <v>1</v>
      </c>
      <c r="C73" s="15"/>
      <c r="D73" s="15"/>
      <c r="E73" s="15">
        <v>1</v>
      </c>
    </row>
    <row r="74" spans="1:5" x14ac:dyDescent="0.15">
      <c r="A74" s="14" t="s">
        <v>572</v>
      </c>
      <c r="B74" s="15"/>
      <c r="C74" s="15"/>
      <c r="D74" s="15">
        <v>1</v>
      </c>
      <c r="E74" s="15">
        <v>1</v>
      </c>
    </row>
    <row r="75" spans="1:5" x14ac:dyDescent="0.15">
      <c r="A75" s="14" t="s">
        <v>32</v>
      </c>
      <c r="B75" s="15">
        <v>1</v>
      </c>
      <c r="C75" s="15"/>
      <c r="D75" s="15">
        <v>1</v>
      </c>
      <c r="E75" s="15">
        <v>2</v>
      </c>
    </row>
    <row r="76" spans="1:5" x14ac:dyDescent="0.15">
      <c r="A76" s="14" t="s">
        <v>376</v>
      </c>
      <c r="B76" s="15"/>
      <c r="C76" s="15">
        <v>1</v>
      </c>
      <c r="D76" s="15">
        <v>1</v>
      </c>
      <c r="E76" s="15">
        <v>2</v>
      </c>
    </row>
    <row r="77" spans="1:5" x14ac:dyDescent="0.15">
      <c r="A77" s="14" t="s">
        <v>333</v>
      </c>
      <c r="B77" s="15">
        <v>1</v>
      </c>
      <c r="C77" s="15">
        <v>1</v>
      </c>
      <c r="D77" s="15"/>
      <c r="E77" s="15">
        <v>2</v>
      </c>
    </row>
    <row r="78" spans="1:5" x14ac:dyDescent="0.15">
      <c r="A78" s="14" t="s">
        <v>401</v>
      </c>
      <c r="B78" s="15"/>
      <c r="C78" s="15">
        <v>1</v>
      </c>
      <c r="D78" s="15">
        <v>2</v>
      </c>
      <c r="E78" s="15">
        <v>3</v>
      </c>
    </row>
    <row r="79" spans="1:5" x14ac:dyDescent="0.15">
      <c r="A79" s="14" t="s">
        <v>323</v>
      </c>
      <c r="B79" s="15"/>
      <c r="C79" s="15"/>
      <c r="D79" s="15">
        <v>1</v>
      </c>
      <c r="E79" s="15">
        <v>1</v>
      </c>
    </row>
    <row r="80" spans="1:5" x14ac:dyDescent="0.15">
      <c r="A80" s="14" t="s">
        <v>354</v>
      </c>
      <c r="B80" s="15"/>
      <c r="C80" s="15"/>
      <c r="D80" s="15">
        <v>1</v>
      </c>
      <c r="E80" s="15">
        <v>1</v>
      </c>
    </row>
    <row r="81" spans="1:5" x14ac:dyDescent="0.15">
      <c r="A81" s="14" t="s">
        <v>447</v>
      </c>
      <c r="B81" s="15"/>
      <c r="C81" s="15"/>
      <c r="D81" s="15">
        <v>1</v>
      </c>
      <c r="E81" s="15">
        <v>1</v>
      </c>
    </row>
    <row r="82" spans="1:5" x14ac:dyDescent="0.15">
      <c r="A82" s="14" t="s">
        <v>192</v>
      </c>
      <c r="B82" s="15"/>
      <c r="C82" s="15">
        <v>1</v>
      </c>
      <c r="D82" s="15"/>
      <c r="E82" s="15">
        <v>1</v>
      </c>
    </row>
    <row r="83" spans="1:5" x14ac:dyDescent="0.15">
      <c r="A83" s="14" t="s">
        <v>88</v>
      </c>
      <c r="B83" s="15">
        <v>19</v>
      </c>
      <c r="C83" s="15">
        <v>24</v>
      </c>
      <c r="D83" s="15">
        <v>57</v>
      </c>
      <c r="E83" s="15">
        <v>100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貸出表</vt:lpstr>
      <vt:lpstr>DVD表</vt:lpstr>
      <vt:lpstr>会員表</vt:lpstr>
      <vt:lpstr>クロス集計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0</cp:revision>
  <cp:lastPrinted>2014-08-24T07:45:24Z</cp:lastPrinted>
  <dcterms:created xsi:type="dcterms:W3CDTF">2014-07-10T15:50:52Z</dcterms:created>
  <dcterms:modified xsi:type="dcterms:W3CDTF">2015-01-27T02:50:46Z</dcterms:modified>
  <dc:language>en-US</dc:language>
</cp:coreProperties>
</file>